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.CARDIOCIRCOLATORIO" sheetId="1" r:id="rId1"/>
    <sheet name="aiuto" sheetId="2" r:id="rId2"/>
  </sheets>
  <externalReferences>
    <externalReference r:id="rId5"/>
  </externalReferences>
  <definedNames>
    <definedName name="AIUTO_COLONNA">#REF!</definedName>
    <definedName name="aiuto_corpo2">#REF!</definedName>
    <definedName name="_xlnm.Print_Area" localSheetId="0">'A.CARDIOCIRCOLATORIO'!$B$4:$N$23</definedName>
    <definedName name="COLONNA">#REF!</definedName>
    <definedName name="CORPO">#REF!</definedName>
    <definedName name="CORPO2">#REF!</definedName>
    <definedName name="DIGERENTE">#REF!</definedName>
    <definedName name="nomi_ossa">#REF!</definedName>
    <definedName name="parti_del_corpo">#REF!</definedName>
    <definedName name="SCHELETRO">#REF!</definedName>
  </definedNames>
  <calcPr fullCalcOnLoad="1"/>
</workbook>
</file>

<file path=xl/sharedStrings.xml><?xml version="1.0" encoding="utf-8"?>
<sst xmlns="http://schemas.openxmlformats.org/spreadsheetml/2006/main" count="23" uniqueCount="19">
  <si>
    <t>ARTERIA POLMONARE</t>
  </si>
  <si>
    <t>VENTRICOLO DESTRO</t>
  </si>
  <si>
    <t>VENE POLMONARI</t>
  </si>
  <si>
    <t>ATRIO SINISTRO</t>
  </si>
  <si>
    <t>VENTRICOLO SINISTRO</t>
  </si>
  <si>
    <t>VERDE = (GRANDE) CIRCOLAZIONE SISTEMICA</t>
  </si>
  <si>
    <t>BLU = SANGUE CARICO DI ANIDRIDE CARBONICA</t>
  </si>
  <si>
    <t>ROSSO = SANGUE RICCO DI OSSIGENO</t>
  </si>
  <si>
    <t>ATRIO DESTRO</t>
  </si>
  <si>
    <t>GIALLO = (PICCOLA) CIRCOLAZIONE POLMONARE</t>
  </si>
  <si>
    <r>
      <t>CELLULE DE</t>
    </r>
    <r>
      <rPr>
        <b/>
        <sz val="14"/>
        <color indexed="10"/>
        <rFont val="Arial"/>
        <family val="2"/>
      </rPr>
      <t>I TESSUTI</t>
    </r>
  </si>
  <si>
    <r>
      <t>POL</t>
    </r>
    <r>
      <rPr>
        <b/>
        <sz val="12"/>
        <color indexed="10"/>
        <rFont val="Arial"/>
        <family val="2"/>
      </rPr>
      <t>MONI</t>
    </r>
  </si>
  <si>
    <t>AORTA</t>
  </si>
  <si>
    <t>LA GRANDE CIRCOLAZIONE INIZIA DALL'</t>
  </si>
  <si>
    <t>LA PICCOLA CIRCOLAZIONE INIZIA DAL</t>
  </si>
  <si>
    <t>INSERISCI I TERMINI GIUSTI NELLE CASELLE EVIDENZIATE</t>
  </si>
  <si>
    <t>PER UN AIUTO FAI CLIC QUI</t>
  </si>
  <si>
    <t>PER TORNARE INDIETRO FAI CLIC QUI</t>
  </si>
  <si>
    <t xml:space="preserve">www.renatopatrignani.net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</si>
</sst>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14"/>
      <name val="Arial"/>
      <family val="2"/>
    </font>
    <font>
      <b/>
      <u val="single"/>
      <sz val="12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12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8" fillId="33" borderId="0" xfId="0" applyFont="1" applyFill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8" fillId="33" borderId="0" xfId="0" applyFont="1" applyFill="1" applyAlignment="1" applyProtection="1">
      <alignment horizontal="right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>
      <alignment horizontal="center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wrapText="1"/>
      <protection hidden="1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wrapText="1"/>
      <protection hidden="1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36" applyFont="1" applyFill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 applyProtection="1">
      <alignment horizontal="center" vertical="center" wrapText="1"/>
      <protection locked="0"/>
    </xf>
    <xf numFmtId="0" fontId="11" fillId="36" borderId="13" xfId="0" applyFont="1" applyFill="1" applyBorder="1" applyAlignment="1" applyProtection="1">
      <alignment horizontal="center" vertical="center" wrapText="1"/>
      <protection locked="0"/>
    </xf>
    <xf numFmtId="0" fontId="11" fillId="36" borderId="14" xfId="0" applyFont="1" applyFill="1" applyBorder="1" applyAlignment="1" applyProtection="1">
      <alignment horizontal="center" vertical="center" wrapText="1"/>
      <protection locked="0"/>
    </xf>
    <xf numFmtId="0" fontId="11" fillId="37" borderId="12" xfId="0" applyFont="1" applyFill="1" applyBorder="1" applyAlignment="1" applyProtection="1">
      <alignment horizontal="center" vertical="center" wrapText="1"/>
      <protection locked="0"/>
    </xf>
    <xf numFmtId="0" fontId="11" fillId="37" borderId="13" xfId="0" applyFont="1" applyFill="1" applyBorder="1" applyAlignment="1" applyProtection="1">
      <alignment horizontal="center" vertical="center" wrapText="1"/>
      <protection locked="0"/>
    </xf>
    <xf numFmtId="0" fontId="11" fillId="37" borderId="14" xfId="0" applyFont="1" applyFill="1" applyBorder="1" applyAlignment="1" applyProtection="1">
      <alignment horizontal="center" vertical="center" wrapText="1"/>
      <protection locked="0"/>
    </xf>
    <xf numFmtId="0" fontId="9" fillId="35" borderId="15" xfId="0" applyFont="1" applyFill="1" applyBorder="1" applyAlignment="1" applyProtection="1">
      <alignment horizontal="center" vertical="center" textRotation="90" wrapText="1"/>
      <protection locked="0"/>
    </xf>
    <xf numFmtId="0" fontId="9" fillId="35" borderId="16" xfId="0" applyFont="1" applyFill="1" applyBorder="1" applyAlignment="1" applyProtection="1">
      <alignment horizontal="center" vertical="center" textRotation="90" wrapText="1"/>
      <protection locked="0"/>
    </xf>
    <xf numFmtId="0" fontId="9" fillId="35" borderId="11" xfId="0" applyFont="1" applyFill="1" applyBorder="1" applyAlignment="1" applyProtection="1">
      <alignment horizontal="center" vertical="center" textRotation="90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11" fillId="37" borderId="17" xfId="0" applyFont="1" applyFill="1" applyBorder="1" applyAlignment="1" applyProtection="1">
      <alignment horizontal="center" vertical="center" wrapText="1"/>
      <protection hidden="1"/>
    </xf>
    <xf numFmtId="0" fontId="11" fillId="37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36" applyFont="1" applyFill="1" applyAlignment="1" applyProtection="1">
      <alignment horizont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9" fillId="35" borderId="15" xfId="0" applyFont="1" applyFill="1" applyBorder="1" applyAlignment="1" applyProtection="1">
      <alignment horizontal="center" vertical="center" textRotation="90" wrapText="1"/>
      <protection hidden="1"/>
    </xf>
    <xf numFmtId="0" fontId="9" fillId="35" borderId="16" xfId="0" applyFont="1" applyFill="1" applyBorder="1" applyAlignment="1" applyProtection="1">
      <alignment horizontal="center" vertical="center" textRotation="90" wrapText="1"/>
      <protection hidden="1"/>
    </xf>
    <xf numFmtId="0" fontId="9" fillId="35" borderId="11" xfId="0" applyFont="1" applyFill="1" applyBorder="1" applyAlignment="1" applyProtection="1">
      <alignment horizontal="center" vertical="center" textRotation="90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4" xfId="0" applyFont="1" applyFill="1" applyBorder="1" applyAlignment="1" applyProtection="1">
      <alignment horizontal="center" vertical="center" wrapText="1"/>
      <protection hidden="1"/>
    </xf>
    <xf numFmtId="0" fontId="12" fillId="35" borderId="12" xfId="0" applyFont="1" applyFill="1" applyBorder="1" applyAlignment="1" applyProtection="1">
      <alignment horizontal="center" vertical="center" wrapText="1"/>
      <protection hidden="1"/>
    </xf>
    <xf numFmtId="0" fontId="12" fillId="35" borderId="13" xfId="0" applyFont="1" applyFill="1" applyBorder="1" applyAlignment="1" applyProtection="1">
      <alignment horizontal="center" vertical="center" wrapText="1"/>
      <protection hidden="1"/>
    </xf>
    <xf numFmtId="0" fontId="12" fillId="35" borderId="14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11" fillId="36" borderId="17" xfId="0" applyFont="1" applyFill="1" applyBorder="1" applyAlignment="1" applyProtection="1">
      <alignment horizontal="center" vertical="center" wrapText="1"/>
      <protection hidden="1"/>
    </xf>
    <xf numFmtId="0" fontId="11" fillId="36" borderId="0" xfId="0" applyFont="1" applyFill="1" applyBorder="1" applyAlignment="1" applyProtection="1">
      <alignment horizontal="center" vertical="center" wrapText="1"/>
      <protection hidden="1"/>
    </xf>
    <xf numFmtId="0" fontId="35" fillId="33" borderId="0" xfId="36" applyFont="1" applyFill="1" applyAlignment="1" applyProtection="1">
      <alignment horizontal="center" vertical="center"/>
      <protection/>
    </xf>
    <xf numFmtId="0" fontId="36" fillId="33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4</xdr:row>
      <xdr:rowOff>66675</xdr:rowOff>
    </xdr:from>
    <xdr:to>
      <xdr:col>14</xdr:col>
      <xdr:colOff>123825</xdr:colOff>
      <xdr:row>17</xdr:row>
      <xdr:rowOff>104775</xdr:rowOff>
    </xdr:to>
    <xdr:pic>
      <xdr:nvPicPr>
        <xdr:cNvPr id="1" name="Picture 5" descr="vene e arte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47800"/>
          <a:ext cx="30956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7</xdr:row>
      <xdr:rowOff>38100</xdr:rowOff>
    </xdr:from>
    <xdr:to>
      <xdr:col>2</xdr:col>
      <xdr:colOff>962025</xdr:colOff>
      <xdr:row>7</xdr:row>
      <xdr:rowOff>228600</xdr:rowOff>
    </xdr:to>
    <xdr:sp>
      <xdr:nvSpPr>
        <xdr:cNvPr id="2" name="AutoShape 6"/>
        <xdr:cNvSpPr>
          <a:spLocks/>
        </xdr:cNvSpPr>
      </xdr:nvSpPr>
      <xdr:spPr>
        <a:xfrm>
          <a:off x="1247775" y="2095500"/>
          <a:ext cx="209550" cy="19050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8</xdr:row>
      <xdr:rowOff>209550</xdr:rowOff>
    </xdr:from>
    <xdr:to>
      <xdr:col>2</xdr:col>
      <xdr:colOff>942975</xdr:colOff>
      <xdr:row>9</xdr:row>
      <xdr:rowOff>247650</xdr:rowOff>
    </xdr:to>
    <xdr:sp>
      <xdr:nvSpPr>
        <xdr:cNvPr id="3" name="AutoShape 7"/>
        <xdr:cNvSpPr>
          <a:spLocks/>
        </xdr:cNvSpPr>
      </xdr:nvSpPr>
      <xdr:spPr>
        <a:xfrm>
          <a:off x="1228725" y="2514600"/>
          <a:ext cx="209550" cy="24765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9</xdr:row>
      <xdr:rowOff>9525</xdr:rowOff>
    </xdr:from>
    <xdr:to>
      <xdr:col>6</xdr:col>
      <xdr:colOff>542925</xdr:colOff>
      <xdr:row>9</xdr:row>
      <xdr:rowOff>247650</xdr:rowOff>
    </xdr:to>
    <xdr:sp>
      <xdr:nvSpPr>
        <xdr:cNvPr id="4" name="AutoShape 8"/>
        <xdr:cNvSpPr>
          <a:spLocks/>
        </xdr:cNvSpPr>
      </xdr:nvSpPr>
      <xdr:spPr>
        <a:xfrm>
          <a:off x="4514850" y="2524125"/>
          <a:ext cx="209550" cy="2381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</xdr:row>
      <xdr:rowOff>28575</xdr:rowOff>
    </xdr:from>
    <xdr:to>
      <xdr:col>5</xdr:col>
      <xdr:colOff>428625</xdr:colOff>
      <xdr:row>11</xdr:row>
      <xdr:rowOff>57150</xdr:rowOff>
    </xdr:to>
    <xdr:sp>
      <xdr:nvSpPr>
        <xdr:cNvPr id="5" name="AutoShape 9"/>
        <xdr:cNvSpPr>
          <a:spLocks/>
        </xdr:cNvSpPr>
      </xdr:nvSpPr>
      <xdr:spPr>
        <a:xfrm>
          <a:off x="3562350" y="1876425"/>
          <a:ext cx="590550" cy="1162050"/>
        </a:xfrm>
        <a:prstGeom prst="curv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38100</xdr:rowOff>
    </xdr:from>
    <xdr:to>
      <xdr:col>2</xdr:col>
      <xdr:colOff>895350</xdr:colOff>
      <xdr:row>13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181100" y="3019425"/>
          <a:ext cx="209550" cy="51435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142875</xdr:rowOff>
    </xdr:from>
    <xdr:to>
      <xdr:col>3</xdr:col>
      <xdr:colOff>514350</xdr:colOff>
      <xdr:row>5</xdr:row>
      <xdr:rowOff>114300</xdr:rowOff>
    </xdr:to>
    <xdr:sp>
      <xdr:nvSpPr>
        <xdr:cNvPr id="7" name="AutoShape 12"/>
        <xdr:cNvSpPr>
          <a:spLocks/>
        </xdr:cNvSpPr>
      </xdr:nvSpPr>
      <xdr:spPr>
        <a:xfrm rot="4125956">
          <a:off x="2038350" y="1524000"/>
          <a:ext cx="800100" cy="20955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142875</xdr:rowOff>
    </xdr:from>
    <xdr:to>
      <xdr:col>6</xdr:col>
      <xdr:colOff>219075</xdr:colOff>
      <xdr:row>5</xdr:row>
      <xdr:rowOff>114300</xdr:rowOff>
    </xdr:to>
    <xdr:sp>
      <xdr:nvSpPr>
        <xdr:cNvPr id="8" name="AutoShape 13"/>
        <xdr:cNvSpPr>
          <a:spLocks/>
        </xdr:cNvSpPr>
      </xdr:nvSpPr>
      <xdr:spPr>
        <a:xfrm rot="7394490">
          <a:off x="3771900" y="1524000"/>
          <a:ext cx="628650" cy="20955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76200</xdr:rowOff>
    </xdr:from>
    <xdr:to>
      <xdr:col>8</xdr:col>
      <xdr:colOff>0</xdr:colOff>
      <xdr:row>8</xdr:row>
      <xdr:rowOff>209550</xdr:rowOff>
    </xdr:to>
    <xdr:sp>
      <xdr:nvSpPr>
        <xdr:cNvPr id="9" name="AutoShape 14"/>
        <xdr:cNvSpPr>
          <a:spLocks/>
        </xdr:cNvSpPr>
      </xdr:nvSpPr>
      <xdr:spPr>
        <a:xfrm>
          <a:off x="5038725" y="2381250"/>
          <a:ext cx="600075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19050</xdr:rowOff>
    </xdr:from>
    <xdr:to>
      <xdr:col>8</xdr:col>
      <xdr:colOff>352425</xdr:colOff>
      <xdr:row>15</xdr:row>
      <xdr:rowOff>114300</xdr:rowOff>
    </xdr:to>
    <xdr:sp>
      <xdr:nvSpPr>
        <xdr:cNvPr id="10" name="AutoShape 16"/>
        <xdr:cNvSpPr>
          <a:spLocks/>
        </xdr:cNvSpPr>
      </xdr:nvSpPr>
      <xdr:spPr>
        <a:xfrm rot="10808139">
          <a:off x="5057775" y="3000375"/>
          <a:ext cx="933450" cy="10001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46</xdr:row>
      <xdr:rowOff>0</xdr:rowOff>
    </xdr:from>
    <xdr:to>
      <xdr:col>12</xdr:col>
      <xdr:colOff>190500</xdr:colOff>
      <xdr:row>75</xdr:row>
      <xdr:rowOff>133350</xdr:rowOff>
    </xdr:to>
    <xdr:pic>
      <xdr:nvPicPr>
        <xdr:cNvPr id="1" name="Picture 1" descr="[circ.jpg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9601200"/>
          <a:ext cx="26574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76200</xdr:rowOff>
    </xdr:from>
    <xdr:to>
      <xdr:col>4</xdr:col>
      <xdr:colOff>742950</xdr:colOff>
      <xdr:row>48</xdr:row>
      <xdr:rowOff>142875</xdr:rowOff>
    </xdr:to>
    <xdr:pic>
      <xdr:nvPicPr>
        <xdr:cNvPr id="2" name="Picture 2" descr="[circ4.jpg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29275"/>
          <a:ext cx="33813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21</xdr:row>
      <xdr:rowOff>104775</xdr:rowOff>
    </xdr:from>
    <xdr:to>
      <xdr:col>13</xdr:col>
      <xdr:colOff>514350</xdr:colOff>
      <xdr:row>45</xdr:row>
      <xdr:rowOff>66675</xdr:rowOff>
    </xdr:to>
    <xdr:pic>
      <xdr:nvPicPr>
        <xdr:cNvPr id="3" name="Picture 3" descr="Circol-d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5657850"/>
          <a:ext cx="53911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152400</xdr:rowOff>
    </xdr:from>
    <xdr:to>
      <xdr:col>6</xdr:col>
      <xdr:colOff>314325</xdr:colOff>
      <xdr:row>68</xdr:row>
      <xdr:rowOff>104775</xdr:rowOff>
    </xdr:to>
    <xdr:pic>
      <xdr:nvPicPr>
        <xdr:cNvPr id="4" name="Picture 4" descr="schema cuo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0077450"/>
          <a:ext cx="42576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</xdr:row>
      <xdr:rowOff>66675</xdr:rowOff>
    </xdr:from>
    <xdr:to>
      <xdr:col>14</xdr:col>
      <xdr:colOff>123825</xdr:colOff>
      <xdr:row>13</xdr:row>
      <xdr:rowOff>95250</xdr:rowOff>
    </xdr:to>
    <xdr:pic>
      <xdr:nvPicPr>
        <xdr:cNvPr id="5" name="Picture 5" descr="vene e arteri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600075"/>
          <a:ext cx="30956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5</xdr:row>
      <xdr:rowOff>38100</xdr:rowOff>
    </xdr:from>
    <xdr:to>
      <xdr:col>2</xdr:col>
      <xdr:colOff>962025</xdr:colOff>
      <xdr:row>5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133475" y="1533525"/>
          <a:ext cx="209550" cy="19050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6</xdr:row>
      <xdr:rowOff>485775</xdr:rowOff>
    </xdr:from>
    <xdr:to>
      <xdr:col>2</xdr:col>
      <xdr:colOff>942975</xdr:colOff>
      <xdr:row>7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1114425" y="2228850"/>
          <a:ext cx="209550" cy="257175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7</xdr:row>
      <xdr:rowOff>9525</xdr:rowOff>
    </xdr:from>
    <xdr:to>
      <xdr:col>6</xdr:col>
      <xdr:colOff>542925</xdr:colOff>
      <xdr:row>7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4400550" y="2247900"/>
          <a:ext cx="209550" cy="2381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4</xdr:row>
      <xdr:rowOff>38100</xdr:rowOff>
    </xdr:from>
    <xdr:to>
      <xdr:col>5</xdr:col>
      <xdr:colOff>428625</xdr:colOff>
      <xdr:row>9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3448050" y="1038225"/>
          <a:ext cx="590550" cy="1847850"/>
        </a:xfrm>
        <a:prstGeom prst="curv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9</xdr:row>
      <xdr:rowOff>38100</xdr:rowOff>
    </xdr:from>
    <xdr:to>
      <xdr:col>2</xdr:col>
      <xdr:colOff>895350</xdr:colOff>
      <xdr:row>11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066800" y="2867025"/>
          <a:ext cx="209550" cy="51435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2</xdr:row>
      <xdr:rowOff>142875</xdr:rowOff>
    </xdr:from>
    <xdr:to>
      <xdr:col>3</xdr:col>
      <xdr:colOff>514350</xdr:colOff>
      <xdr:row>3</xdr:row>
      <xdr:rowOff>114300</xdr:rowOff>
    </xdr:to>
    <xdr:sp>
      <xdr:nvSpPr>
        <xdr:cNvPr id="11" name="AutoShape 11"/>
        <xdr:cNvSpPr>
          <a:spLocks/>
        </xdr:cNvSpPr>
      </xdr:nvSpPr>
      <xdr:spPr>
        <a:xfrm rot="4125956">
          <a:off x="1924050" y="676275"/>
          <a:ext cx="800100" cy="209550"/>
        </a:xfrm>
        <a:prstGeom prst="up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</xdr:row>
      <xdr:rowOff>142875</xdr:rowOff>
    </xdr:from>
    <xdr:to>
      <xdr:col>6</xdr:col>
      <xdr:colOff>219075</xdr:colOff>
      <xdr:row>3</xdr:row>
      <xdr:rowOff>114300</xdr:rowOff>
    </xdr:to>
    <xdr:sp>
      <xdr:nvSpPr>
        <xdr:cNvPr id="12" name="AutoShape 12"/>
        <xdr:cNvSpPr>
          <a:spLocks/>
        </xdr:cNvSpPr>
      </xdr:nvSpPr>
      <xdr:spPr>
        <a:xfrm rot="7394490">
          <a:off x="3657600" y="676275"/>
          <a:ext cx="628650" cy="20955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114300</xdr:rowOff>
    </xdr:from>
    <xdr:to>
      <xdr:col>8</xdr:col>
      <xdr:colOff>0</xdr:colOff>
      <xdr:row>6</xdr:row>
      <xdr:rowOff>466725</xdr:rowOff>
    </xdr:to>
    <xdr:sp>
      <xdr:nvSpPr>
        <xdr:cNvPr id="13" name="AutoShape 13"/>
        <xdr:cNvSpPr>
          <a:spLocks/>
        </xdr:cNvSpPr>
      </xdr:nvSpPr>
      <xdr:spPr>
        <a:xfrm>
          <a:off x="4924425" y="1857375"/>
          <a:ext cx="6000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19050</xdr:rowOff>
    </xdr:from>
    <xdr:to>
      <xdr:col>8</xdr:col>
      <xdr:colOff>352425</xdr:colOff>
      <xdr:row>13</xdr:row>
      <xdr:rowOff>114300</xdr:rowOff>
    </xdr:to>
    <xdr:sp>
      <xdr:nvSpPr>
        <xdr:cNvPr id="14" name="AutoShape 14"/>
        <xdr:cNvSpPr>
          <a:spLocks/>
        </xdr:cNvSpPr>
      </xdr:nvSpPr>
      <xdr:spPr>
        <a:xfrm rot="10808139">
          <a:off x="4943475" y="2847975"/>
          <a:ext cx="933450" cy="10001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.respira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uto_respiratorio"/>
      <sheetName val="A.RESPIRATORIO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1.28515625" style="3" customWidth="1"/>
    <col min="2" max="2" width="6.140625" style="3" customWidth="1"/>
    <col min="3" max="3" width="27.421875" style="3" customWidth="1"/>
    <col min="4" max="4" width="7.8515625" style="3" customWidth="1"/>
    <col min="5" max="5" width="13.140625" style="3" customWidth="1"/>
    <col min="6" max="6" width="6.8515625" style="3" customWidth="1"/>
    <col min="7" max="7" width="12.7109375" style="3" customWidth="1"/>
    <col min="8" max="8" width="9.140625" style="3" customWidth="1"/>
    <col min="9" max="9" width="7.28125" style="3" customWidth="1"/>
    <col min="10" max="16384" width="9.140625" style="3" customWidth="1"/>
  </cols>
  <sheetData>
    <row r="1" spans="7:11" ht="53.25" customHeight="1">
      <c r="G1" s="74" t="s">
        <v>18</v>
      </c>
      <c r="H1" s="75"/>
      <c r="I1" s="75"/>
      <c r="J1" s="75"/>
      <c r="K1" s="75"/>
    </row>
    <row r="2" spans="3:13" ht="18">
      <c r="C2" s="34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3:13" ht="19.5" customHeight="1">
      <c r="C3" s="19"/>
      <c r="D3" s="19"/>
      <c r="E3" s="36" t="s">
        <v>16</v>
      </c>
      <c r="F3" s="36"/>
      <c r="G3" s="36"/>
      <c r="H3" s="36"/>
      <c r="I3" s="36"/>
      <c r="J3" s="19"/>
      <c r="K3" s="19"/>
      <c r="L3" s="19"/>
      <c r="M3" s="19"/>
    </row>
    <row r="4" spans="2:10" ht="18" customHeight="1" thickBot="1">
      <c r="B4" s="1"/>
      <c r="C4" s="1"/>
      <c r="D4" s="1"/>
      <c r="E4" s="10">
        <f>IF(E5="","",IF(E5="POLMONI","SI !","NO !"))</f>
      </c>
      <c r="F4" s="1"/>
      <c r="G4" s="1"/>
      <c r="H4" s="1"/>
      <c r="I4" s="1"/>
      <c r="J4" s="1"/>
    </row>
    <row r="5" spans="2:10" ht="18.75" customHeight="1" thickBot="1">
      <c r="B5" s="1"/>
      <c r="C5" s="4"/>
      <c r="D5" s="4"/>
      <c r="E5" s="14"/>
      <c r="F5" s="4"/>
      <c r="G5" s="4"/>
      <c r="H5" s="1"/>
      <c r="I5" s="1"/>
      <c r="J5" s="1"/>
    </row>
    <row r="6" spans="2:10" ht="18" customHeight="1" thickBot="1">
      <c r="B6" s="1"/>
      <c r="C6" s="4"/>
      <c r="D6" s="4"/>
      <c r="E6" s="4"/>
      <c r="F6" s="4"/>
      <c r="G6" s="4"/>
      <c r="H6" s="1"/>
      <c r="I6" s="1"/>
      <c r="J6" s="1"/>
    </row>
    <row r="7" spans="2:10" ht="16.5" thickBot="1">
      <c r="B7" s="16">
        <f>IF(C7="","",IF(C7="ARTERIA POLMONARE","SI !","NO !"))</f>
      </c>
      <c r="C7" s="11"/>
      <c r="D7" s="4"/>
      <c r="E7" s="4"/>
      <c r="F7" s="4"/>
      <c r="G7" s="13"/>
      <c r="H7" s="15">
        <f>IF(G7="","",IF(G7="VENE POLMONARI","SI !","NO !"))</f>
      </c>
      <c r="I7" s="1"/>
      <c r="J7" s="1"/>
    </row>
    <row r="8" spans="2:10" ht="19.5" customHeight="1" thickBot="1">
      <c r="B8" s="2"/>
      <c r="C8" s="4"/>
      <c r="D8" s="4"/>
      <c r="E8" s="4"/>
      <c r="F8" s="4"/>
      <c r="G8" s="4"/>
      <c r="H8" s="1"/>
      <c r="I8" s="10">
        <f>IF(I9="","",IF(I9="AORTA","SI !","NO !"))</f>
      </c>
      <c r="J8" s="1"/>
    </row>
    <row r="9" spans="2:10" ht="16.5" thickBot="1">
      <c r="B9" s="16">
        <f>IF(C9="","",IF(C9="VENTRICOLO DESTRO","SI !","NO !"))</f>
      </c>
      <c r="C9" s="11"/>
      <c r="D9" s="4"/>
      <c r="E9" s="4"/>
      <c r="F9" s="16">
        <f>IF(G9="","",IF(G9="VENTRICOLO SINISTRO","SI !","NO !"))</f>
      </c>
      <c r="G9" s="13"/>
      <c r="H9" s="1"/>
      <c r="I9" s="44"/>
      <c r="J9" s="1"/>
    </row>
    <row r="10" spans="2:10" ht="20.25" customHeight="1" thickBot="1">
      <c r="B10" s="2"/>
      <c r="C10" s="5"/>
      <c r="D10" s="4"/>
      <c r="E10" s="4"/>
      <c r="F10" s="4"/>
      <c r="G10" s="6"/>
      <c r="H10" s="1"/>
      <c r="I10" s="45"/>
      <c r="J10" s="1"/>
    </row>
    <row r="11" spans="2:10" ht="16.5" thickBot="1">
      <c r="B11" s="16">
        <f>IF(C11="","",IF(C11="ATRIO DESTRO","SI !","NO !"))</f>
      </c>
      <c r="C11" s="12"/>
      <c r="D11" s="4"/>
      <c r="E11" s="4"/>
      <c r="F11" s="4"/>
      <c r="G11" s="13"/>
      <c r="H11" s="15">
        <f>IF(G11="","",IF(G11="ATRIO SINISTRO","SI !","NO !"))</f>
      </c>
      <c r="I11" s="46"/>
      <c r="J11" s="1"/>
    </row>
    <row r="12" spans="2:10" ht="15.75">
      <c r="B12" s="2"/>
      <c r="C12" s="4"/>
      <c r="D12" s="4"/>
      <c r="E12" s="4"/>
      <c r="F12" s="4"/>
      <c r="G12" s="4"/>
      <c r="H12" s="1"/>
      <c r="I12" s="1"/>
      <c r="J12" s="1"/>
    </row>
    <row r="13" spans="2:10" ht="15.75">
      <c r="B13" s="2"/>
      <c r="C13" s="4"/>
      <c r="D13" s="4"/>
      <c r="E13" s="4"/>
      <c r="F13" s="4"/>
      <c r="G13" s="4"/>
      <c r="H13" s="1"/>
      <c r="I13" s="1"/>
      <c r="J13" s="1"/>
    </row>
    <row r="14" spans="2:10" ht="16.5" thickBot="1">
      <c r="B14" s="2"/>
      <c r="C14" s="4"/>
      <c r="D14" s="4"/>
      <c r="E14" s="4"/>
      <c r="F14" s="4"/>
      <c r="G14" s="4"/>
      <c r="H14" s="1"/>
      <c r="I14" s="1"/>
      <c r="J14" s="1"/>
    </row>
    <row r="15" spans="2:10" ht="23.25" customHeight="1" thickBot="1">
      <c r="B15" s="16">
        <f>IF(C15="","",IF(C15="CELLULE DEI TESSUTI","SI !","NO !"))</f>
      </c>
      <c r="C15" s="50"/>
      <c r="D15" s="51"/>
      <c r="E15" s="51"/>
      <c r="F15" s="51"/>
      <c r="G15" s="52"/>
      <c r="H15" s="1"/>
      <c r="I15" s="1"/>
      <c r="J15" s="1"/>
    </row>
    <row r="16" spans="2:10" ht="15.75" customHeight="1">
      <c r="B16" s="1"/>
      <c r="C16" s="4"/>
      <c r="D16" s="7"/>
      <c r="E16" s="4"/>
      <c r="F16" s="4"/>
      <c r="G16" s="4"/>
      <c r="H16" s="1"/>
      <c r="I16" s="1"/>
      <c r="J16" s="1"/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18" spans="2:10" ht="13.5" thickBot="1">
      <c r="B18" s="1"/>
      <c r="C18" s="1"/>
      <c r="D18" s="1"/>
      <c r="E18" s="1"/>
      <c r="F18" s="1"/>
      <c r="G18" s="1"/>
      <c r="H18" s="1"/>
      <c r="I18" s="1"/>
      <c r="J18" s="1"/>
    </row>
    <row r="19" spans="2:13" ht="16.5" thickBot="1">
      <c r="B19" s="53"/>
      <c r="C19" s="54"/>
      <c r="D19" s="54"/>
      <c r="E19" s="55"/>
      <c r="F19" s="10">
        <f>IF(B19="","",IF(B19="GIALLO = (PICCOLA) CIRCOLAZIONE POLMONARE","SI !","NO !"))</f>
      </c>
      <c r="H19" s="10">
        <f>IF(I19="","",IF(I19="BLU = SANGUE CARICO DI ANIDRIDE CARBONICA","SI !","NO !"))</f>
      </c>
      <c r="I19" s="38"/>
      <c r="J19" s="39"/>
      <c r="K19" s="39"/>
      <c r="L19" s="39"/>
      <c r="M19" s="40"/>
    </row>
    <row r="20" spans="2:10" ht="27" customHeight="1" thickBot="1">
      <c r="B20" s="37" t="s">
        <v>14</v>
      </c>
      <c r="C20" s="37"/>
      <c r="D20" s="37"/>
      <c r="E20" s="17"/>
      <c r="F20" s="10"/>
      <c r="G20" s="1"/>
      <c r="H20" s="2"/>
      <c r="I20" s="1"/>
      <c r="J20" s="1"/>
    </row>
    <row r="21" spans="2:10" ht="16.5" thickBot="1">
      <c r="B21" s="8"/>
      <c r="C21" s="8"/>
      <c r="D21" s="8"/>
      <c r="E21" s="8"/>
      <c r="F21" s="2"/>
      <c r="G21" s="1"/>
      <c r="H21" s="2"/>
      <c r="I21" s="1"/>
      <c r="J21" s="1"/>
    </row>
    <row r="22" spans="2:13" ht="16.5" thickBot="1">
      <c r="B22" s="47"/>
      <c r="C22" s="48"/>
      <c r="D22" s="48"/>
      <c r="E22" s="49"/>
      <c r="F22" s="10">
        <f>IF(B22="","",IF(B22="VERDE = (GRANDE) CIRCOLAZIONE SISTEMICA","SI !","NO !"))</f>
      </c>
      <c r="H22" s="10">
        <f>IF(I22="","",IF(I22="ROSSO = SANGUE RICCO DI OSSIGENO","SI !","NO !"))</f>
      </c>
      <c r="I22" s="41"/>
      <c r="J22" s="42"/>
      <c r="K22" s="42"/>
      <c r="L22" s="42"/>
      <c r="M22" s="43"/>
    </row>
    <row r="23" spans="2:10" ht="24.75" customHeight="1" thickBot="1">
      <c r="B23" s="37" t="s">
        <v>13</v>
      </c>
      <c r="C23" s="37"/>
      <c r="D23" s="37"/>
      <c r="E23" s="18"/>
      <c r="F23" s="10">
        <f>IF(E23="","",IF(E23="AORTA","SI !","NO !"))</f>
      </c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48" spans="7:11" ht="12.75">
      <c r="G48" s="9"/>
      <c r="H48" s="9"/>
      <c r="I48" s="9"/>
      <c r="J48" s="9"/>
      <c r="K48" s="9"/>
    </row>
    <row r="50" spans="7:11" ht="12.75">
      <c r="G50" s="9"/>
      <c r="H50" s="9"/>
      <c r="I50" s="9"/>
      <c r="J50" s="9"/>
      <c r="K50" s="9"/>
    </row>
  </sheetData>
  <sheetProtection password="9E94" sheet="1" objects="1" scenarios="1"/>
  <mergeCells count="11">
    <mergeCell ref="G1:K1"/>
    <mergeCell ref="C2:M2"/>
    <mergeCell ref="E3:I3"/>
    <mergeCell ref="B23:D23"/>
    <mergeCell ref="I19:M19"/>
    <mergeCell ref="I22:M22"/>
    <mergeCell ref="I9:I11"/>
    <mergeCell ref="B20:D20"/>
    <mergeCell ref="B22:E22"/>
    <mergeCell ref="C15:G15"/>
    <mergeCell ref="B19:E19"/>
  </mergeCells>
  <hyperlinks>
    <hyperlink ref="E3:I3" location="aiuto!A1" display="PER UN AIUTO FAI CLIC QUI"/>
    <hyperlink ref="G1" r:id="rId1" display="www.renatopatrignani.net "/>
  </hyperlinks>
  <printOptions/>
  <pageMargins left="0.69" right="0.49" top="1" bottom="1" header="0.5" footer="0.5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.1484375" style="20" customWidth="1"/>
    <col min="2" max="2" width="4.57421875" style="20" bestFit="1" customWidth="1"/>
    <col min="3" max="3" width="27.421875" style="20" customWidth="1"/>
    <col min="4" max="4" width="7.8515625" style="20" customWidth="1"/>
    <col min="5" max="5" width="13.140625" style="20" customWidth="1"/>
    <col min="6" max="6" width="6.8515625" style="20" customWidth="1"/>
    <col min="7" max="7" width="12.7109375" style="20" customWidth="1"/>
    <col min="8" max="8" width="9.140625" style="20" customWidth="1"/>
    <col min="9" max="9" width="7.28125" style="20" customWidth="1"/>
    <col min="10" max="16384" width="9.140625" style="20" customWidth="1"/>
  </cols>
  <sheetData>
    <row r="1" spans="2:10" ht="24" customHeight="1">
      <c r="B1" s="21"/>
      <c r="C1" s="58" t="s">
        <v>17</v>
      </c>
      <c r="D1" s="58"/>
      <c r="E1" s="58"/>
      <c r="F1" s="58"/>
      <c r="G1" s="58"/>
      <c r="H1" s="58"/>
      <c r="I1" s="58"/>
      <c r="J1" s="21"/>
    </row>
    <row r="2" spans="2:10" ht="18" customHeight="1" thickBot="1">
      <c r="B2" s="21"/>
      <c r="C2" s="21"/>
      <c r="D2" s="21"/>
      <c r="E2" s="10"/>
      <c r="F2" s="21"/>
      <c r="G2" s="21"/>
      <c r="H2" s="21"/>
      <c r="I2" s="21"/>
      <c r="J2" s="21"/>
    </row>
    <row r="3" spans="2:10" ht="18.75" customHeight="1" thickBot="1">
      <c r="B3" s="21"/>
      <c r="C3" s="22"/>
      <c r="D3" s="22"/>
      <c r="E3" s="23" t="s">
        <v>11</v>
      </c>
      <c r="F3" s="22"/>
      <c r="G3" s="22"/>
      <c r="H3" s="21"/>
      <c r="I3" s="21"/>
      <c r="J3" s="21"/>
    </row>
    <row r="4" spans="2:10" ht="18" customHeight="1" thickBot="1">
      <c r="B4" s="21"/>
      <c r="C4" s="22"/>
      <c r="D4" s="22"/>
      <c r="E4" s="22"/>
      <c r="F4" s="22"/>
      <c r="G4" s="22"/>
      <c r="H4" s="21"/>
      <c r="I4" s="21"/>
      <c r="J4" s="21"/>
    </row>
    <row r="5" spans="2:10" ht="39" thickBot="1">
      <c r="B5" s="16"/>
      <c r="C5" s="24" t="s">
        <v>0</v>
      </c>
      <c r="D5" s="22"/>
      <c r="E5" s="22"/>
      <c r="F5" s="22"/>
      <c r="G5" s="25" t="s">
        <v>2</v>
      </c>
      <c r="H5" s="15"/>
      <c r="I5" s="21"/>
      <c r="J5" s="21"/>
    </row>
    <row r="6" spans="2:10" ht="19.5" customHeight="1" thickBot="1">
      <c r="B6" s="10"/>
      <c r="C6" s="22"/>
      <c r="D6" s="22"/>
      <c r="E6" s="22"/>
      <c r="F6" s="22"/>
      <c r="G6" s="22"/>
      <c r="H6" s="21"/>
      <c r="I6" s="10"/>
      <c r="J6" s="21"/>
    </row>
    <row r="7" spans="2:10" ht="39" thickBot="1">
      <c r="B7" s="16"/>
      <c r="C7" s="24" t="s">
        <v>1</v>
      </c>
      <c r="D7" s="22"/>
      <c r="E7" s="22"/>
      <c r="F7" s="16"/>
      <c r="G7" s="25" t="s">
        <v>4</v>
      </c>
      <c r="H7" s="21"/>
      <c r="I7" s="60" t="s">
        <v>12</v>
      </c>
      <c r="J7" s="21"/>
    </row>
    <row r="8" spans="2:10" ht="20.25" customHeight="1" thickBot="1">
      <c r="B8" s="10"/>
      <c r="C8" s="26"/>
      <c r="D8" s="22"/>
      <c r="E8" s="22"/>
      <c r="F8" s="22"/>
      <c r="G8" s="27"/>
      <c r="H8" s="21"/>
      <c r="I8" s="61"/>
      <c r="J8" s="21"/>
    </row>
    <row r="9" spans="2:10" ht="26.25" thickBot="1">
      <c r="B9" s="16"/>
      <c r="C9" s="28" t="s">
        <v>8</v>
      </c>
      <c r="D9" s="22"/>
      <c r="E9" s="22"/>
      <c r="F9" s="22"/>
      <c r="G9" s="25" t="s">
        <v>3</v>
      </c>
      <c r="H9" s="15"/>
      <c r="I9" s="62"/>
      <c r="J9" s="21"/>
    </row>
    <row r="10" spans="2:10" ht="15.75">
      <c r="B10" s="10"/>
      <c r="C10" s="22"/>
      <c r="D10" s="22"/>
      <c r="E10" s="22"/>
      <c r="F10" s="22"/>
      <c r="G10" s="22"/>
      <c r="H10" s="21"/>
      <c r="I10" s="21"/>
      <c r="J10" s="21"/>
    </row>
    <row r="11" spans="2:10" ht="15.75">
      <c r="B11" s="10"/>
      <c r="C11" s="22"/>
      <c r="D11" s="22"/>
      <c r="E11" s="22"/>
      <c r="F11" s="22"/>
      <c r="G11" s="22"/>
      <c r="H11" s="21"/>
      <c r="I11" s="21"/>
      <c r="J11" s="21"/>
    </row>
    <row r="12" spans="2:10" ht="16.5" thickBot="1">
      <c r="B12" s="10"/>
      <c r="C12" s="22"/>
      <c r="D12" s="22"/>
      <c r="E12" s="22"/>
      <c r="F12" s="22"/>
      <c r="G12" s="22"/>
      <c r="H12" s="21"/>
      <c r="I12" s="21"/>
      <c r="J12" s="21"/>
    </row>
    <row r="13" spans="2:10" ht="23.25" customHeight="1" thickBot="1">
      <c r="B13" s="16"/>
      <c r="C13" s="66" t="s">
        <v>10</v>
      </c>
      <c r="D13" s="67"/>
      <c r="E13" s="67"/>
      <c r="F13" s="67"/>
      <c r="G13" s="68"/>
      <c r="H13" s="21"/>
      <c r="I13" s="21"/>
      <c r="J13" s="21"/>
    </row>
    <row r="14" spans="2:10" ht="15.75" customHeight="1">
      <c r="B14" s="21"/>
      <c r="C14" s="22"/>
      <c r="D14" s="29"/>
      <c r="E14" s="22"/>
      <c r="F14" s="22"/>
      <c r="G14" s="22"/>
      <c r="H14" s="21"/>
      <c r="I14" s="21"/>
      <c r="J14" s="21"/>
    </row>
    <row r="15" spans="2:10" ht="12.75">
      <c r="B15" s="21"/>
      <c r="C15" s="21"/>
      <c r="D15" s="21"/>
      <c r="E15" s="21"/>
      <c r="F15" s="21"/>
      <c r="G15" s="21"/>
      <c r="H15" s="21"/>
      <c r="I15" s="21"/>
      <c r="J15" s="21"/>
    </row>
    <row r="16" spans="2:10" ht="13.5" thickBot="1">
      <c r="B16" s="21"/>
      <c r="C16" s="21"/>
      <c r="D16" s="21"/>
      <c r="E16" s="21"/>
      <c r="F16" s="21"/>
      <c r="G16" s="21"/>
      <c r="H16" s="21"/>
      <c r="I16" s="21"/>
      <c r="J16" s="21"/>
    </row>
    <row r="17" spans="2:14" ht="16.5" customHeight="1" thickBot="1">
      <c r="B17" s="69" t="s">
        <v>9</v>
      </c>
      <c r="C17" s="70"/>
      <c r="D17" s="70"/>
      <c r="E17" s="71"/>
      <c r="F17" s="10"/>
      <c r="H17" s="10"/>
      <c r="I17" s="72" t="s">
        <v>6</v>
      </c>
      <c r="J17" s="73"/>
      <c r="K17" s="73"/>
      <c r="L17" s="73"/>
      <c r="M17" s="73"/>
      <c r="N17" s="73"/>
    </row>
    <row r="18" spans="2:10" ht="27" customHeight="1" thickBot="1">
      <c r="B18" s="59" t="s">
        <v>14</v>
      </c>
      <c r="C18" s="59"/>
      <c r="D18" s="59"/>
      <c r="E18" s="30" t="s">
        <v>1</v>
      </c>
      <c r="F18" s="10"/>
      <c r="G18" s="21"/>
      <c r="H18" s="10"/>
      <c r="I18" s="21"/>
      <c r="J18" s="21"/>
    </row>
    <row r="19" spans="2:10" ht="16.5" thickBot="1">
      <c r="B19" s="31"/>
      <c r="C19" s="31"/>
      <c r="D19" s="31"/>
      <c r="E19" s="31"/>
      <c r="F19" s="10"/>
      <c r="G19" s="21"/>
      <c r="H19" s="10"/>
      <c r="I19" s="21"/>
      <c r="J19" s="21"/>
    </row>
    <row r="20" spans="2:14" ht="16.5" customHeight="1" thickBot="1">
      <c r="B20" s="63" t="s">
        <v>5</v>
      </c>
      <c r="C20" s="64"/>
      <c r="D20" s="64"/>
      <c r="E20" s="65"/>
      <c r="F20" s="10"/>
      <c r="H20" s="10"/>
      <c r="I20" s="56" t="s">
        <v>7</v>
      </c>
      <c r="J20" s="57"/>
      <c r="K20" s="57"/>
      <c r="L20" s="57"/>
      <c r="M20" s="57"/>
      <c r="N20" s="57"/>
    </row>
    <row r="21" spans="2:10" ht="24.75" customHeight="1" thickBot="1">
      <c r="B21" s="59" t="s">
        <v>13</v>
      </c>
      <c r="C21" s="59"/>
      <c r="D21" s="59"/>
      <c r="E21" s="32" t="s">
        <v>12</v>
      </c>
      <c r="F21" s="10"/>
      <c r="G21" s="21"/>
      <c r="H21" s="21"/>
      <c r="I21" s="21"/>
      <c r="J21" s="21"/>
    </row>
    <row r="22" spans="2:10" ht="12.75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2.75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2.75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2.75">
      <c r="B25" s="21"/>
      <c r="C25" s="21"/>
      <c r="D25" s="21"/>
      <c r="E25" s="21"/>
      <c r="F25" s="21"/>
      <c r="G25" s="21"/>
      <c r="H25" s="21"/>
      <c r="I25" s="21"/>
      <c r="J25" s="21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7:11" ht="12.75">
      <c r="G46" s="33"/>
      <c r="H46" s="33"/>
      <c r="I46" s="33"/>
      <c r="J46" s="33"/>
      <c r="K46" s="33"/>
    </row>
    <row r="47" ht="12.75"/>
    <row r="48" spans="7:11" ht="12.75">
      <c r="G48" s="33"/>
      <c r="H48" s="33"/>
      <c r="I48" s="33"/>
      <c r="J48" s="33"/>
      <c r="K48" s="33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 password="9E94" sheet="1" objects="1" scenarios="1"/>
  <mergeCells count="9">
    <mergeCell ref="I20:N20"/>
    <mergeCell ref="C1:I1"/>
    <mergeCell ref="B21:D21"/>
    <mergeCell ref="I7:I9"/>
    <mergeCell ref="B18:D18"/>
    <mergeCell ref="B20:E20"/>
    <mergeCell ref="C13:G13"/>
    <mergeCell ref="B17:E17"/>
    <mergeCell ref="I17:N17"/>
  </mergeCells>
  <hyperlinks>
    <hyperlink ref="C1:I1" location="A.CARDIOCIRCOLATORIO!A1" display="PER TORNARE INDIETRO FAI CLIC QUI"/>
  </hyperlink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2008-12-18T08:06:33Z</cp:lastPrinted>
  <dcterms:created xsi:type="dcterms:W3CDTF">1996-11-05T10:16:36Z</dcterms:created>
  <dcterms:modified xsi:type="dcterms:W3CDTF">2016-09-09T05:53:01Z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