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ASSOCIATIVA" sheetId="1" r:id="rId1"/>
    <sheet name="DISSOCIATIVA" sheetId="2" r:id="rId2"/>
    <sheet name="DISTRIBUTIVA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Patrignani</author>
    <author>Renato Patrignani</author>
  </authors>
  <commentList>
    <comment ref="F4" authorId="0">
      <text>
        <r>
          <rPr>
            <b/>
            <sz val="8"/>
            <rFont val="Tahoma"/>
            <family val="0"/>
          </rPr>
          <t>Inserisci il primo fattore.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Inserisci il secondo fattore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Inserisci il terzo fattore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0"/>
          </rPr>
          <t>Inserisci il primo fattore.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Inserisci il secondo fattore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Inserisci il terzo fattore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0"/>
          </rPr>
          <t>Inserisci il 
primo fattore.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0"/>
          </rPr>
          <t>Inserisci il
 secondo fattore.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0"/>
          </rPr>
          <t>Inserisci il
 terzo fattore.</t>
        </r>
        <r>
          <rPr>
            <sz val="8"/>
            <rFont val="Tahoma"/>
            <family val="0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0"/>
          </rPr>
          <t>Inserisci il 
quarto fattore.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0"/>
          </rPr>
          <t>Inserisci il
 primo fattore.</t>
        </r>
        <r>
          <rPr>
            <sz val="8"/>
            <rFont val="Tahoma"/>
            <family val="0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0"/>
          </rPr>
          <t>Inserisci il 
secondo fattore.</t>
        </r>
        <r>
          <rPr>
            <sz val="8"/>
            <rFont val="Tahoma"/>
            <family val="0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0"/>
          </rPr>
          <t>Inserisci il
 terzo fattore.</t>
        </r>
        <r>
          <rPr>
            <sz val="8"/>
            <rFont val="Tahoma"/>
            <family val="0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0"/>
          </rPr>
          <t>Inserisci il 
quarto fattore.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Inserisci il
quarto fattore.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0"/>
          </rPr>
          <t>Inserisci il
 primo fattore.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Inserisci il
 secondo fattore.</t>
        </r>
        <r>
          <rPr>
            <sz val="8"/>
            <rFont val="Tahoma"/>
            <family val="0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0"/>
          </rPr>
          <t>Inserisci il
 terzo fattore.</t>
        </r>
        <r>
          <rPr>
            <sz val="8"/>
            <rFont val="Tahoma"/>
            <family val="0"/>
          </rPr>
          <t xml:space="preserve">
</t>
        </r>
      </text>
    </comment>
    <comment ref="H11" authorId="1">
      <text>
        <r>
          <rPr>
            <b/>
            <sz val="8"/>
            <rFont val="Tahoma"/>
            <family val="0"/>
          </rPr>
          <t>Scrivi il prodotto
fra il secondo e il terzo fattore</t>
        </r>
        <r>
          <rPr>
            <sz val="8"/>
            <rFont val="Tahoma"/>
            <family val="0"/>
          </rPr>
          <t xml:space="preserve">
</t>
        </r>
      </text>
    </comment>
    <comment ref="J16" authorId="1">
      <text>
        <r>
          <rPr>
            <b/>
            <sz val="8"/>
            <rFont val="Tahoma"/>
            <family val="0"/>
          </rPr>
          <t>Scrivi il prodotto
fra il terzo
 e il quarto fattore</t>
        </r>
        <r>
          <rPr>
            <sz val="8"/>
            <rFont val="Tahoma"/>
            <family val="0"/>
          </rPr>
          <t xml:space="preserve">
</t>
        </r>
      </text>
    </comment>
    <comment ref="F16" authorId="1">
      <text>
        <r>
          <rPr>
            <b/>
            <sz val="8"/>
            <rFont val="Tahoma"/>
            <family val="0"/>
          </rPr>
          <t>Scrivi il prodotto
fra i primi due fattori</t>
        </r>
        <r>
          <rPr>
            <sz val="8"/>
            <rFont val="Tahoma"/>
            <family val="0"/>
          </rPr>
          <t xml:space="preserve">
</t>
        </r>
      </text>
    </comment>
    <comment ref="F21" authorId="1">
      <text>
        <r>
          <rPr>
            <b/>
            <sz val="8"/>
            <rFont val="Tahoma"/>
            <family val="0"/>
          </rPr>
          <t>Scrivi il prodotto
fra il primo e il terzo fattore</t>
        </r>
        <r>
          <rPr>
            <sz val="8"/>
            <rFont val="Tahoma"/>
            <family val="0"/>
          </rPr>
          <t xml:space="preserve">
</t>
        </r>
      </text>
    </comment>
    <comment ref="J21" authorId="1">
      <text>
        <r>
          <rPr>
            <b/>
            <sz val="8"/>
            <rFont val="Tahoma"/>
            <family val="0"/>
          </rPr>
          <t>Scrivi il prodotto
fra il secondo e il quarto fattore</t>
        </r>
        <r>
          <rPr>
            <sz val="8"/>
            <rFont val="Tahoma"/>
            <family val="0"/>
          </rPr>
          <t xml:space="preserve">
</t>
        </r>
      </text>
    </comment>
    <comment ref="F26" authorId="1">
      <text>
        <r>
          <rPr>
            <b/>
            <sz val="8"/>
            <rFont val="Tahoma"/>
            <family val="0"/>
          </rPr>
          <t>Scrivi il prodotto
fra il primo e il quarto fattore</t>
        </r>
        <r>
          <rPr>
            <sz val="8"/>
            <rFont val="Tahoma"/>
            <family val="0"/>
          </rPr>
          <t xml:space="preserve">
</t>
        </r>
      </text>
    </comment>
    <comment ref="F6" authorId="1">
      <text>
        <r>
          <rPr>
            <b/>
            <sz val="9"/>
            <rFont val="Tahoma"/>
            <family val="0"/>
          </rPr>
          <t>Scrivi il prodotto fra i primi due fattori</t>
        </r>
        <r>
          <rPr>
            <sz val="9"/>
            <rFont val="Tahoma"/>
            <family val="0"/>
          </rPr>
          <t xml:space="preserve">
</t>
        </r>
      </text>
    </comment>
    <comment ref="J6" authorId="1">
      <text>
        <r>
          <rPr>
            <b/>
            <sz val="9"/>
            <rFont val="Tahoma"/>
            <family val="0"/>
          </rPr>
          <t>Riscrivi il
terzo fattore</t>
        </r>
        <r>
          <rPr>
            <sz val="9"/>
            <rFont val="Tahoma"/>
            <family val="0"/>
          </rPr>
          <t xml:space="preserve">
</t>
        </r>
      </text>
    </comment>
    <comment ref="L6" authorId="1">
      <text>
        <r>
          <rPr>
            <b/>
            <sz val="9"/>
            <rFont val="Tahoma"/>
            <family val="0"/>
          </rPr>
          <t>Scrivi il prodotto fra i due fattori ottenuti</t>
        </r>
        <r>
          <rPr>
            <sz val="9"/>
            <rFont val="Tahoma"/>
            <family val="0"/>
          </rPr>
          <t xml:space="preserve">
</t>
        </r>
      </text>
    </comment>
    <comment ref="F11" authorId="1">
      <text>
        <r>
          <rPr>
            <b/>
            <sz val="9"/>
            <rFont val="Tahoma"/>
            <family val="0"/>
          </rPr>
          <t>Riscrivi il
primo fattore</t>
        </r>
        <r>
          <rPr>
            <sz val="9"/>
            <rFont val="Tahoma"/>
            <family val="0"/>
          </rPr>
          <t xml:space="preserve">
</t>
        </r>
      </text>
    </comment>
    <comment ref="L11" authorId="1">
      <text>
        <r>
          <rPr>
            <b/>
            <sz val="9"/>
            <rFont val="Tahoma"/>
            <family val="0"/>
          </rPr>
          <t>Scrivi il prodotto fra i due fattori ottenuti</t>
        </r>
        <r>
          <rPr>
            <sz val="9"/>
            <rFont val="Tahoma"/>
            <family val="0"/>
          </rPr>
          <t xml:space="preserve">
</t>
        </r>
      </text>
    </comment>
    <comment ref="N16" authorId="1">
      <text>
        <r>
          <rPr>
            <b/>
            <sz val="9"/>
            <rFont val="Tahoma"/>
            <family val="0"/>
          </rPr>
          <t>Scrivi il prodotto fra i due fattori ottenuti</t>
        </r>
        <r>
          <rPr>
            <sz val="9"/>
            <rFont val="Tahoma"/>
            <family val="0"/>
          </rPr>
          <t xml:space="preserve">
</t>
        </r>
      </text>
    </comment>
    <comment ref="N21" authorId="1">
      <text>
        <r>
          <rPr>
            <b/>
            <sz val="9"/>
            <rFont val="Tahoma"/>
            <family val="0"/>
          </rPr>
          <t>Scrivi il prodotto fra i due fattori ottenuti</t>
        </r>
        <r>
          <rPr>
            <sz val="9"/>
            <rFont val="Tahoma"/>
            <family val="0"/>
          </rPr>
          <t xml:space="preserve">
</t>
        </r>
      </text>
    </comment>
    <comment ref="J26" authorId="1">
      <text>
        <r>
          <rPr>
            <b/>
            <sz val="9"/>
            <rFont val="Tahoma"/>
            <family val="2"/>
          </rPr>
          <t xml:space="preserve">Scrivi il prodotto fra il secondo e il terzo fattore
</t>
        </r>
      </text>
    </comment>
    <comment ref="N26" authorId="1">
      <text>
        <r>
          <rPr>
            <b/>
            <sz val="9"/>
            <rFont val="Tahoma"/>
            <family val="0"/>
          </rPr>
          <t>Scrivi il prodotto fra i due fattori ottenuti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Patrignani</author>
    <author>Renato Patrignani</author>
  </authors>
  <commentList>
    <comment ref="F5" authorId="0">
      <text>
        <r>
          <rPr>
            <b/>
            <sz val="8"/>
            <rFont val="Tahoma"/>
            <family val="0"/>
          </rPr>
          <t xml:space="preserve">Inserisci il
 primo fattore 
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b/>
            <sz val="8"/>
            <rFont val="Tahoma"/>
            <family val="0"/>
          </rPr>
          <t xml:space="preserve">Inserisci il 
secondo fattore
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Inserisci il
 primo fattore 
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 xml:space="preserve">Inserisci il
 primo fattore 
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 xml:space="preserve">Inserisci il 
secondo fattore
</t>
        </r>
        <r>
          <rPr>
            <sz val="8"/>
            <rFont val="Tahoma"/>
            <family val="0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0"/>
          </rPr>
          <t xml:space="preserve">Inserisci il 
secondo fattore
</t>
        </r>
        <r>
          <rPr>
            <sz val="8"/>
            <rFont val="Tahoma"/>
            <family val="0"/>
          </rPr>
          <t xml:space="preserve">
</t>
        </r>
      </text>
    </comment>
    <comment ref="N7" authorId="1">
      <text>
        <r>
          <rPr>
            <b/>
            <sz val="9"/>
            <rFont val="Tahoma"/>
            <family val="0"/>
          </rPr>
          <t>Scrivi il prodotto</t>
        </r>
        <r>
          <rPr>
            <sz val="9"/>
            <rFont val="Tahoma"/>
            <family val="0"/>
          </rPr>
          <t xml:space="preserve">
</t>
        </r>
      </text>
    </comment>
    <comment ref="N12" authorId="1">
      <text>
        <r>
          <rPr>
            <b/>
            <sz val="9"/>
            <rFont val="Tahoma"/>
            <family val="0"/>
          </rPr>
          <t>Scrivi il prodotto</t>
        </r>
        <r>
          <rPr>
            <sz val="9"/>
            <rFont val="Tahoma"/>
            <family val="0"/>
          </rPr>
          <t xml:space="preserve">
</t>
        </r>
      </text>
    </comment>
    <comment ref="N17" authorId="1">
      <text>
        <r>
          <rPr>
            <b/>
            <sz val="9"/>
            <rFont val="Tahoma"/>
            <family val="0"/>
          </rPr>
          <t>Scrivi il prodotto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Renato Patrignani</author>
  </authors>
  <commentList>
    <comment ref="D8" authorId="0">
      <text>
        <r>
          <rPr>
            <b/>
            <sz val="8"/>
            <rFont val="Tahoma"/>
            <family val="0"/>
          </rPr>
          <t>Inserisci il numero da moltiplicare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>Inserisci il
primo addendo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>Inserisci il
 secondo  addendo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0"/>
          </rPr>
          <t>Inserisci il numero da moltiplicare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0"/>
          </rPr>
          <t xml:space="preserve">Inserisci il
minuendo
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0"/>
          </rPr>
          <t xml:space="preserve">Inserisci il
sottraendo
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b/>
            <sz val="9"/>
            <rFont val="Tahoma"/>
            <family val="0"/>
          </rPr>
          <t>Scrivi il numero inserito come
primo addendo</t>
        </r>
        <r>
          <rPr>
            <sz val="9"/>
            <rFont val="Tahoma"/>
            <family val="0"/>
          </rPr>
          <t xml:space="preserve">
</t>
        </r>
      </text>
    </comment>
    <comment ref="P8" authorId="0">
      <text>
        <r>
          <rPr>
            <b/>
            <sz val="9"/>
            <rFont val="Tahoma"/>
            <family val="0"/>
          </rPr>
          <t>Scrivi il numero inserito come secondo addendo</t>
        </r>
        <r>
          <rPr>
            <sz val="9"/>
            <rFont val="Tahoma"/>
            <family val="0"/>
          </rPr>
          <t xml:space="preserve">
</t>
        </r>
      </text>
    </comment>
    <comment ref="R11" authorId="0">
      <text>
        <r>
          <rPr>
            <b/>
            <sz val="9"/>
            <rFont val="Tahoma"/>
            <family val="0"/>
          </rPr>
          <t>Scrivi la somma
dei due addendi ottenuti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b/>
            <sz val="9"/>
            <rFont val="Tahoma"/>
            <family val="0"/>
          </rPr>
          <t>Scivi il numero inserito come
minuendo</t>
        </r>
        <r>
          <rPr>
            <sz val="9"/>
            <rFont val="Tahoma"/>
            <family val="0"/>
          </rPr>
          <t xml:space="preserve">
</t>
        </r>
      </text>
    </comment>
    <comment ref="P14" authorId="0">
      <text>
        <r>
          <rPr>
            <b/>
            <sz val="9"/>
            <rFont val="Tahoma"/>
            <family val="0"/>
          </rPr>
          <t>Scrivi il numero inserito come sottraendo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<sst xmlns="http://schemas.openxmlformats.org/spreadsheetml/2006/main" count="75" uniqueCount="27">
  <si>
    <t>x</t>
  </si>
  <si>
    <t>=</t>
  </si>
  <si>
    <t>PROPRIETA' ASSOCIATIVA DELLA MOLTIPLICAZIONE</t>
  </si>
  <si>
    <r>
      <t xml:space="preserve">Inserisci due fattori e </t>
    </r>
    <r>
      <rPr>
        <b/>
        <sz val="12"/>
        <color indexed="12"/>
        <rFont val="Arial"/>
        <family val="2"/>
      </rPr>
      <t>dissocia il primo</t>
    </r>
  </si>
  <si>
    <r>
      <t xml:space="preserve">Inserisci due fattori e </t>
    </r>
    <r>
      <rPr>
        <b/>
        <sz val="12"/>
        <color indexed="12"/>
        <rFont val="Arial"/>
        <family val="2"/>
      </rPr>
      <t>dissocia il secondo</t>
    </r>
  </si>
  <si>
    <r>
      <t xml:space="preserve">Inserisci due fattori e </t>
    </r>
    <r>
      <rPr>
        <b/>
        <sz val="12"/>
        <color indexed="12"/>
        <rFont val="Arial"/>
        <family val="2"/>
      </rPr>
      <t>dissociali entrambi</t>
    </r>
  </si>
  <si>
    <r>
      <t xml:space="preserve">Inserisci </t>
    </r>
    <r>
      <rPr>
        <b/>
        <u val="single"/>
        <sz val="12"/>
        <rFont val="Arial"/>
        <family val="2"/>
      </rPr>
      <t>tre fattori</t>
    </r>
    <r>
      <rPr>
        <b/>
        <sz val="12"/>
        <rFont val="Arial"/>
        <family val="2"/>
      </rPr>
      <t xml:space="preserve"> e           </t>
    </r>
    <r>
      <rPr>
        <b/>
        <sz val="12"/>
        <color indexed="12"/>
        <rFont val="Arial"/>
        <family val="2"/>
      </rPr>
      <t>associa i primi due</t>
    </r>
  </si>
  <si>
    <r>
      <t xml:space="preserve">Inserisci </t>
    </r>
    <r>
      <rPr>
        <b/>
        <u val="single"/>
        <sz val="12"/>
        <rFont val="Arial"/>
        <family val="2"/>
      </rPr>
      <t>tre fattori</t>
    </r>
    <r>
      <rPr>
        <b/>
        <sz val="12"/>
        <rFont val="Arial"/>
        <family val="2"/>
      </rPr>
      <t xml:space="preserve"> e           </t>
    </r>
    <r>
      <rPr>
        <b/>
        <sz val="12"/>
        <color indexed="12"/>
        <rFont val="Arial"/>
        <family val="2"/>
      </rPr>
      <t>associa i secondi due</t>
    </r>
  </si>
  <si>
    <t>PROPRIETA' DISTRIBUTIVA DELLA MOLTIPLICAZIONE</t>
  </si>
  <si>
    <r>
      <t xml:space="preserve">Inserisci </t>
    </r>
    <r>
      <rPr>
        <b/>
        <u val="single"/>
        <sz val="12"/>
        <rFont val="Arial"/>
        <family val="2"/>
      </rPr>
      <t>quattro fattori</t>
    </r>
    <r>
      <rPr>
        <b/>
        <sz val="12"/>
        <rFont val="Arial"/>
        <family val="2"/>
      </rPr>
      <t xml:space="preserve"> e           </t>
    </r>
    <r>
      <rPr>
        <b/>
        <sz val="12"/>
        <color indexed="12"/>
        <rFont val="Arial"/>
        <family val="2"/>
      </rPr>
      <t xml:space="preserve">associa primo e terzo            </t>
    </r>
    <r>
      <rPr>
        <b/>
        <sz val="12"/>
        <rFont val="Arial"/>
        <family val="2"/>
      </rPr>
      <t>e</t>
    </r>
    <r>
      <rPr>
        <b/>
        <sz val="12"/>
        <color indexed="17"/>
        <rFont val="Arial"/>
        <family val="2"/>
      </rPr>
      <t xml:space="preserve"> secondo e quarto</t>
    </r>
  </si>
  <si>
    <r>
      <t xml:space="preserve">Inserisci </t>
    </r>
    <r>
      <rPr>
        <b/>
        <u val="single"/>
        <sz val="12"/>
        <rFont val="Arial"/>
        <family val="2"/>
      </rPr>
      <t>quattro fattori</t>
    </r>
    <r>
      <rPr>
        <b/>
        <sz val="12"/>
        <rFont val="Arial"/>
        <family val="2"/>
      </rPr>
      <t xml:space="preserve"> e           </t>
    </r>
    <r>
      <rPr>
        <b/>
        <sz val="12"/>
        <color indexed="12"/>
        <rFont val="Arial"/>
        <family val="2"/>
      </rPr>
      <t xml:space="preserve">associa i primi due            </t>
    </r>
    <r>
      <rPr>
        <b/>
        <sz val="12"/>
        <rFont val="Arial"/>
        <family val="2"/>
      </rPr>
      <t>e</t>
    </r>
    <r>
      <rPr>
        <b/>
        <sz val="12"/>
        <color indexed="17"/>
        <rFont val="Arial"/>
        <family val="2"/>
      </rPr>
      <t xml:space="preserve"> i secondi due</t>
    </r>
  </si>
  <si>
    <r>
      <t xml:space="preserve">Inserisci </t>
    </r>
    <r>
      <rPr>
        <b/>
        <u val="single"/>
        <sz val="12"/>
        <rFont val="Arial"/>
        <family val="2"/>
      </rPr>
      <t>quattro fattori</t>
    </r>
    <r>
      <rPr>
        <b/>
        <sz val="12"/>
        <rFont val="Arial"/>
        <family val="2"/>
      </rPr>
      <t xml:space="preserve"> e           </t>
    </r>
    <r>
      <rPr>
        <b/>
        <sz val="12"/>
        <color indexed="12"/>
        <rFont val="Arial"/>
        <family val="2"/>
      </rPr>
      <t>associa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primo e quarto            </t>
    </r>
    <r>
      <rPr>
        <b/>
        <sz val="12"/>
        <rFont val="Arial"/>
        <family val="2"/>
      </rPr>
      <t>e</t>
    </r>
    <r>
      <rPr>
        <b/>
        <sz val="12"/>
        <color indexed="17"/>
        <rFont val="Arial"/>
        <family val="2"/>
      </rPr>
      <t xml:space="preserve"> secondo e terzo</t>
    </r>
  </si>
  <si>
    <t>Sostituendo due o più fattori con il loro prodotto il risultato non cambia</t>
  </si>
  <si>
    <t>+</t>
  </si>
  <si>
    <t>) =</t>
  </si>
  <si>
    <t>x (</t>
  </si>
  <si>
    <t>) = (</t>
  </si>
  <si>
    <t xml:space="preserve">    PROPRIETA'   DISSOCIATIVA DELLA MOLTIPLICAZIONE</t>
  </si>
  <si>
    <t>-</t>
  </si>
  <si>
    <r>
      <t xml:space="preserve">rispetto alla </t>
    </r>
    <r>
      <rPr>
        <b/>
        <sz val="10"/>
        <color indexed="14"/>
        <rFont val="Arial"/>
        <family val="2"/>
      </rPr>
      <t>somma</t>
    </r>
  </si>
  <si>
    <r>
      <t xml:space="preserve">) </t>
    </r>
    <r>
      <rPr>
        <b/>
        <sz val="11"/>
        <color indexed="14"/>
        <rFont val="Arial"/>
        <family val="2"/>
      </rPr>
      <t>+</t>
    </r>
    <r>
      <rPr>
        <b/>
        <sz val="11"/>
        <rFont val="Arial"/>
        <family val="2"/>
      </rPr>
      <t xml:space="preserve"> (</t>
    </r>
  </si>
  <si>
    <r>
      <t xml:space="preserve">Per moltiplicare un numero per una somma </t>
    </r>
    <r>
      <rPr>
        <b/>
        <sz val="11"/>
        <color indexed="17"/>
        <rFont val="Arial"/>
        <family val="2"/>
      </rPr>
      <t>(o differenza)</t>
    </r>
    <r>
      <rPr>
        <b/>
        <sz val="11"/>
        <color indexed="14"/>
        <rFont val="Arial"/>
        <family val="2"/>
      </rPr>
      <t xml:space="preserve">,                                                                       si può moltiplicare quel numero per ciascun termine della somma </t>
    </r>
    <r>
      <rPr>
        <b/>
        <sz val="11"/>
        <color indexed="17"/>
        <rFont val="Arial"/>
        <family val="2"/>
      </rPr>
      <t>(o della differenza)</t>
    </r>
    <r>
      <rPr>
        <b/>
        <sz val="11"/>
        <color indexed="53"/>
        <rFont val="Arial"/>
        <family val="2"/>
      </rPr>
      <t xml:space="preserve"> </t>
    </r>
    <r>
      <rPr>
        <b/>
        <sz val="11"/>
        <color indexed="14"/>
        <rFont val="Arial"/>
        <family val="2"/>
      </rPr>
      <t xml:space="preserve">                         e poi addizionare </t>
    </r>
    <r>
      <rPr>
        <b/>
        <sz val="11"/>
        <color indexed="17"/>
        <rFont val="Arial"/>
        <family val="2"/>
      </rPr>
      <t xml:space="preserve">(o sottrarre) </t>
    </r>
    <r>
      <rPr>
        <b/>
        <sz val="11"/>
        <color indexed="14"/>
        <rFont val="Arial"/>
        <family val="2"/>
      </rPr>
      <t>i prodotti parziali ottenuti.</t>
    </r>
  </si>
  <si>
    <r>
      <t xml:space="preserve">rispetto alla </t>
    </r>
    <r>
      <rPr>
        <b/>
        <sz val="10"/>
        <color indexed="17"/>
        <rFont val="Arial"/>
        <family val="2"/>
      </rPr>
      <t>differenza</t>
    </r>
  </si>
  <si>
    <r>
      <t xml:space="preserve">) </t>
    </r>
    <r>
      <rPr>
        <b/>
        <sz val="11"/>
        <color indexed="17"/>
        <rFont val="Arial"/>
        <family val="2"/>
      </rPr>
      <t xml:space="preserve">- </t>
    </r>
    <r>
      <rPr>
        <b/>
        <sz val="11"/>
        <rFont val="Arial"/>
        <family val="2"/>
      </rPr>
      <t>(</t>
    </r>
  </si>
  <si>
    <r>
      <t>NOTA BENE</t>
    </r>
    <r>
      <rPr>
        <b/>
        <sz val="11"/>
        <color indexed="61"/>
        <rFont val="Arial"/>
        <family val="2"/>
      </rPr>
      <t>:  Se le distribuzioni risultano errate, ma il risultato finale risulta esatto,                                                                                          la proprietà è stata applicata sostanzialmente in modo corretto                                                                  e non è necessario correggere.</t>
    </r>
  </si>
  <si>
    <t>www.renatopatrignani.it</t>
  </si>
  <si>
    <t xml:space="preserve">     Sostituendo uno o più fattori con altri fattori                                                                                                                                            il cui prodotto sia uguale ai fattori sostituiti, il risultato non cambia.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</si>
</sst>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Arial"/>
      <family val="2"/>
    </font>
    <font>
      <b/>
      <sz val="10"/>
      <color indexed="17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1"/>
      <color indexed="14"/>
      <name val="Arial"/>
      <family val="2"/>
    </font>
    <font>
      <b/>
      <sz val="10"/>
      <color indexed="14"/>
      <name val="Arial"/>
      <family val="2"/>
    </font>
    <font>
      <b/>
      <u val="single"/>
      <sz val="11"/>
      <color indexed="14"/>
      <name val="Arial"/>
      <family val="2"/>
    </font>
    <font>
      <b/>
      <sz val="14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4"/>
      <color indexed="14"/>
      <name val="Arial"/>
      <family val="2"/>
    </font>
    <font>
      <b/>
      <sz val="11"/>
      <color indexed="53"/>
      <name val="Arial"/>
      <family val="2"/>
    </font>
    <font>
      <b/>
      <sz val="14"/>
      <color indexed="17"/>
      <name val="Arial"/>
      <family val="2"/>
    </font>
    <font>
      <sz val="10"/>
      <color indexed="43"/>
      <name val="Arial"/>
      <family val="2"/>
    </font>
    <font>
      <sz val="10"/>
      <color indexed="10"/>
      <name val="Arial"/>
      <family val="2"/>
    </font>
    <font>
      <b/>
      <u val="single"/>
      <sz val="11"/>
      <color indexed="61"/>
      <name val="Arial"/>
      <family val="2"/>
    </font>
    <font>
      <b/>
      <sz val="11"/>
      <color indexed="61"/>
      <name val="Arial"/>
      <family val="2"/>
    </font>
    <font>
      <u val="single"/>
      <sz val="10"/>
      <color indexed="12"/>
      <name val="Arial"/>
      <family val="0"/>
    </font>
    <font>
      <b/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 style="thin"/>
      <top style="medium">
        <color indexed="12"/>
      </top>
      <bottom style="medium">
        <color indexed="12"/>
      </bottom>
    </border>
    <border>
      <left style="thin"/>
      <right style="thin"/>
      <top style="medium">
        <color indexed="12"/>
      </top>
      <bottom style="medium">
        <color indexed="12"/>
      </bottom>
    </border>
    <border>
      <left style="thin"/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thin"/>
      <top style="medium">
        <color indexed="17"/>
      </top>
      <bottom style="medium">
        <color indexed="17"/>
      </bottom>
    </border>
    <border>
      <left style="thin"/>
      <right style="thin"/>
      <top style="medium">
        <color indexed="17"/>
      </top>
      <bottom style="medium">
        <color indexed="17"/>
      </bottom>
    </border>
    <border>
      <left style="thin"/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/>
      <protection hidden="1"/>
    </xf>
    <xf numFmtId="0" fontId="25" fillId="2" borderId="0" xfId="0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center"/>
      <protection hidden="1"/>
    </xf>
    <xf numFmtId="0" fontId="25" fillId="2" borderId="0" xfId="0" applyFont="1" applyFill="1" applyBorder="1" applyAlignment="1">
      <alignment horizontal="center" vertical="center"/>
    </xf>
    <xf numFmtId="0" fontId="26" fillId="2" borderId="0" xfId="0" applyFont="1" applyFill="1" applyAlignment="1" applyProtection="1">
      <alignment horizontal="center" vertical="center"/>
      <protection hidden="1"/>
    </xf>
    <xf numFmtId="0" fontId="27" fillId="2" borderId="0" xfId="0" applyFont="1" applyFill="1" applyAlignment="1" applyProtection="1">
      <alignment horizontal="center" vertical="center" wrapText="1"/>
      <protection hidden="1"/>
    </xf>
    <xf numFmtId="0" fontId="28" fillId="2" borderId="0" xfId="0" applyFont="1" applyFill="1" applyAlignment="1" applyProtection="1">
      <alignment horizontal="center" vertical="center" wrapText="1"/>
      <protection hidden="1"/>
    </xf>
    <xf numFmtId="0" fontId="25" fillId="2" borderId="0" xfId="0" applyFont="1" applyFill="1" applyAlignment="1" applyProtection="1">
      <alignment/>
      <protection hidden="1"/>
    </xf>
    <xf numFmtId="0" fontId="1" fillId="2" borderId="2" xfId="0" applyFont="1" applyFill="1" applyBorder="1" applyAlignment="1" applyProtection="1">
      <alignment horizontal="center" wrapText="1"/>
      <protection hidden="1"/>
    </xf>
    <xf numFmtId="0" fontId="1" fillId="2" borderId="3" xfId="0" applyFont="1" applyFill="1" applyBorder="1" applyAlignment="1" applyProtection="1">
      <alignment horizontal="center" wrapText="1"/>
      <protection hidden="1"/>
    </xf>
    <xf numFmtId="0" fontId="30" fillId="2" borderId="0" xfId="15" applyFont="1" applyFill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 vertical="center"/>
      <protection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2" fillId="4" borderId="4" xfId="0" applyFont="1" applyFill="1" applyBorder="1" applyAlignment="1" applyProtection="1">
      <alignment horizontal="center" vertical="center"/>
      <protection locked="0"/>
    </xf>
    <xf numFmtId="0" fontId="30" fillId="2" borderId="0" xfId="15" applyFont="1" applyFill="1" applyAlignment="1" applyProtection="1">
      <alignment horizontal="left" vertical="top"/>
      <protection hidden="1"/>
    </xf>
    <xf numFmtId="0" fontId="31" fillId="2" borderId="0" xfId="0" applyFont="1" applyFill="1" applyAlignment="1" applyProtection="1">
      <alignment horizontal="left" vertical="top"/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center" vertical="center" wrapText="1"/>
      <protection hidden="1"/>
    </xf>
    <xf numFmtId="0" fontId="0" fillId="2" borderId="7" xfId="0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2" borderId="9" xfId="0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wrapText="1"/>
      <protection hidden="1"/>
    </xf>
    <xf numFmtId="0" fontId="1" fillId="2" borderId="6" xfId="0" applyFont="1" applyFill="1" applyBorder="1" applyAlignment="1" applyProtection="1">
      <alignment horizontal="center" wrapText="1"/>
      <protection hidden="1"/>
    </xf>
    <xf numFmtId="0" fontId="1" fillId="2" borderId="7" xfId="0" applyFont="1" applyFill="1" applyBorder="1" applyAlignment="1" applyProtection="1">
      <alignment horizontal="center" wrapText="1"/>
      <protection hidden="1"/>
    </xf>
    <xf numFmtId="0" fontId="1" fillId="2" borderId="8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0" fontId="1" fillId="2" borderId="9" xfId="0" applyFont="1" applyFill="1" applyBorder="1" applyAlignment="1" applyProtection="1">
      <alignment horizontal="center" wrapText="1"/>
      <protection hidden="1"/>
    </xf>
    <xf numFmtId="0" fontId="1" fillId="2" borderId="10" xfId="0" applyFont="1" applyFill="1" applyBorder="1" applyAlignment="1" applyProtection="1">
      <alignment horizontal="center" wrapText="1"/>
      <protection hidden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5" fillId="3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27" fillId="2" borderId="0" xfId="0" applyFont="1" applyFill="1" applyAlignment="1" applyProtection="1">
      <alignment horizontal="center" vertical="center" wrapText="1"/>
      <protection hidden="1"/>
    </xf>
    <xf numFmtId="0" fontId="28" fillId="2" borderId="0" xfId="0" applyFont="1" applyFill="1" applyAlignment="1" applyProtection="1">
      <alignment horizontal="center" vertical="center" wrapText="1"/>
      <protection hidden="1"/>
    </xf>
    <xf numFmtId="0" fontId="25" fillId="2" borderId="0" xfId="0" applyFont="1" applyFill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17" fillId="2" borderId="0" xfId="0" applyFont="1" applyFill="1" applyAlignment="1" applyProtection="1">
      <alignment horizontal="center" wrapText="1"/>
      <protection hidden="1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14</xdr:row>
      <xdr:rowOff>0</xdr:rowOff>
    </xdr:from>
    <xdr:to>
      <xdr:col>7</xdr:col>
      <xdr:colOff>295275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 flipH="1">
          <a:off x="3248025" y="2819400"/>
          <a:ext cx="209550" cy="2095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14</xdr:row>
      <xdr:rowOff>0</xdr:rowOff>
    </xdr:from>
    <xdr:to>
      <xdr:col>5</xdr:col>
      <xdr:colOff>514350</xdr:colOff>
      <xdr:row>14</xdr:row>
      <xdr:rowOff>209550</xdr:rowOff>
    </xdr:to>
    <xdr:sp>
      <xdr:nvSpPr>
        <xdr:cNvPr id="2" name="Line 2"/>
        <xdr:cNvSpPr>
          <a:spLocks/>
        </xdr:cNvSpPr>
      </xdr:nvSpPr>
      <xdr:spPr>
        <a:xfrm>
          <a:off x="2676525" y="2819400"/>
          <a:ext cx="209550" cy="2095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14</xdr:row>
      <xdr:rowOff>0</xdr:rowOff>
    </xdr:from>
    <xdr:to>
      <xdr:col>9</xdr:col>
      <xdr:colOff>523875</xdr:colOff>
      <xdr:row>14</xdr:row>
      <xdr:rowOff>219075</xdr:rowOff>
    </xdr:to>
    <xdr:sp>
      <xdr:nvSpPr>
        <xdr:cNvPr id="3" name="Line 4"/>
        <xdr:cNvSpPr>
          <a:spLocks/>
        </xdr:cNvSpPr>
      </xdr:nvSpPr>
      <xdr:spPr>
        <a:xfrm>
          <a:off x="4257675" y="2819400"/>
          <a:ext cx="219075" cy="2190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14</xdr:row>
      <xdr:rowOff>0</xdr:rowOff>
    </xdr:from>
    <xdr:to>
      <xdr:col>11</xdr:col>
      <xdr:colOff>276225</xdr:colOff>
      <xdr:row>14</xdr:row>
      <xdr:rowOff>209550</xdr:rowOff>
    </xdr:to>
    <xdr:sp>
      <xdr:nvSpPr>
        <xdr:cNvPr id="4" name="Line 6"/>
        <xdr:cNvSpPr>
          <a:spLocks/>
        </xdr:cNvSpPr>
      </xdr:nvSpPr>
      <xdr:spPr>
        <a:xfrm flipH="1">
          <a:off x="4819650" y="2819400"/>
          <a:ext cx="209550" cy="2095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4</xdr:row>
      <xdr:rowOff>0</xdr:rowOff>
    </xdr:from>
    <xdr:to>
      <xdr:col>7</xdr:col>
      <xdr:colOff>295275</xdr:colOff>
      <xdr:row>4</xdr:row>
      <xdr:rowOff>209550</xdr:rowOff>
    </xdr:to>
    <xdr:sp>
      <xdr:nvSpPr>
        <xdr:cNvPr id="5" name="Line 7"/>
        <xdr:cNvSpPr>
          <a:spLocks/>
        </xdr:cNvSpPr>
      </xdr:nvSpPr>
      <xdr:spPr>
        <a:xfrm flipH="1">
          <a:off x="3248025" y="819150"/>
          <a:ext cx="209550" cy="2095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4</xdr:row>
      <xdr:rowOff>0</xdr:rowOff>
    </xdr:from>
    <xdr:to>
      <xdr:col>5</xdr:col>
      <xdr:colOff>514350</xdr:colOff>
      <xdr:row>4</xdr:row>
      <xdr:rowOff>209550</xdr:rowOff>
    </xdr:to>
    <xdr:sp>
      <xdr:nvSpPr>
        <xdr:cNvPr id="6" name="Line 8"/>
        <xdr:cNvSpPr>
          <a:spLocks/>
        </xdr:cNvSpPr>
      </xdr:nvSpPr>
      <xdr:spPr>
        <a:xfrm>
          <a:off x="2676525" y="819150"/>
          <a:ext cx="209550" cy="2095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9</xdr:row>
      <xdr:rowOff>0</xdr:rowOff>
    </xdr:from>
    <xdr:to>
      <xdr:col>7</xdr:col>
      <xdr:colOff>514350</xdr:colOff>
      <xdr:row>9</xdr:row>
      <xdr:rowOff>209550</xdr:rowOff>
    </xdr:to>
    <xdr:sp>
      <xdr:nvSpPr>
        <xdr:cNvPr id="7" name="Line 9"/>
        <xdr:cNvSpPr>
          <a:spLocks/>
        </xdr:cNvSpPr>
      </xdr:nvSpPr>
      <xdr:spPr>
        <a:xfrm>
          <a:off x="3467100" y="1809750"/>
          <a:ext cx="209550" cy="2095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9</xdr:row>
      <xdr:rowOff>0</xdr:rowOff>
    </xdr:from>
    <xdr:to>
      <xdr:col>9</xdr:col>
      <xdr:colOff>295275</xdr:colOff>
      <xdr:row>9</xdr:row>
      <xdr:rowOff>209550</xdr:rowOff>
    </xdr:to>
    <xdr:sp>
      <xdr:nvSpPr>
        <xdr:cNvPr id="8" name="Line 10"/>
        <xdr:cNvSpPr>
          <a:spLocks/>
        </xdr:cNvSpPr>
      </xdr:nvSpPr>
      <xdr:spPr>
        <a:xfrm flipH="1">
          <a:off x="4029075" y="1809750"/>
          <a:ext cx="209550" cy="2095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190500</xdr:colOff>
      <xdr:row>3</xdr:row>
      <xdr:rowOff>85725</xdr:rowOff>
    </xdr:to>
    <xdr:sp>
      <xdr:nvSpPr>
        <xdr:cNvPr id="9" name="Line 11"/>
        <xdr:cNvSpPr>
          <a:spLocks/>
        </xdr:cNvSpPr>
      </xdr:nvSpPr>
      <xdr:spPr>
        <a:xfrm>
          <a:off x="2076450" y="704850"/>
          <a:ext cx="1905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190500</xdr:colOff>
      <xdr:row>8</xdr:row>
      <xdr:rowOff>76200</xdr:rowOff>
    </xdr:to>
    <xdr:sp>
      <xdr:nvSpPr>
        <xdr:cNvPr id="10" name="Line 13"/>
        <xdr:cNvSpPr>
          <a:spLocks/>
        </xdr:cNvSpPr>
      </xdr:nvSpPr>
      <xdr:spPr>
        <a:xfrm>
          <a:off x="2076450" y="1676400"/>
          <a:ext cx="1905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4</xdr:col>
      <xdr:colOff>190500</xdr:colOff>
      <xdr:row>13</xdr:row>
      <xdr:rowOff>85725</xdr:rowOff>
    </xdr:to>
    <xdr:sp>
      <xdr:nvSpPr>
        <xdr:cNvPr id="11" name="Line 14"/>
        <xdr:cNvSpPr>
          <a:spLocks/>
        </xdr:cNvSpPr>
      </xdr:nvSpPr>
      <xdr:spPr>
        <a:xfrm>
          <a:off x="2076450" y="2695575"/>
          <a:ext cx="1905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19</xdr:row>
      <xdr:rowOff>0</xdr:rowOff>
    </xdr:from>
    <xdr:to>
      <xdr:col>6</xdr:col>
      <xdr:colOff>47625</xdr:colOff>
      <xdr:row>19</xdr:row>
      <xdr:rowOff>180975</xdr:rowOff>
    </xdr:to>
    <xdr:sp>
      <xdr:nvSpPr>
        <xdr:cNvPr id="12" name="Line 25"/>
        <xdr:cNvSpPr>
          <a:spLocks/>
        </xdr:cNvSpPr>
      </xdr:nvSpPr>
      <xdr:spPr>
        <a:xfrm>
          <a:off x="2676525" y="3810000"/>
          <a:ext cx="352425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0</xdr:rowOff>
    </xdr:from>
    <xdr:to>
      <xdr:col>9</xdr:col>
      <xdr:colOff>285750</xdr:colOff>
      <xdr:row>19</xdr:row>
      <xdr:rowOff>180975</xdr:rowOff>
    </xdr:to>
    <xdr:sp>
      <xdr:nvSpPr>
        <xdr:cNvPr id="13" name="Line 26"/>
        <xdr:cNvSpPr>
          <a:spLocks/>
        </xdr:cNvSpPr>
      </xdr:nvSpPr>
      <xdr:spPr>
        <a:xfrm flipH="1">
          <a:off x="3429000" y="3810000"/>
          <a:ext cx="80010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18</xdr:row>
      <xdr:rowOff>190500</xdr:rowOff>
    </xdr:from>
    <xdr:to>
      <xdr:col>9</xdr:col>
      <xdr:colOff>371475</xdr:colOff>
      <xdr:row>19</xdr:row>
      <xdr:rowOff>171450</xdr:rowOff>
    </xdr:to>
    <xdr:sp>
      <xdr:nvSpPr>
        <xdr:cNvPr id="14" name="Line 27"/>
        <xdr:cNvSpPr>
          <a:spLocks/>
        </xdr:cNvSpPr>
      </xdr:nvSpPr>
      <xdr:spPr>
        <a:xfrm>
          <a:off x="3629025" y="3790950"/>
          <a:ext cx="685800" cy="1905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19</xdr:row>
      <xdr:rowOff>0</xdr:rowOff>
    </xdr:from>
    <xdr:to>
      <xdr:col>11</xdr:col>
      <xdr:colOff>352425</xdr:colOff>
      <xdr:row>19</xdr:row>
      <xdr:rowOff>180975</xdr:rowOff>
    </xdr:to>
    <xdr:sp>
      <xdr:nvSpPr>
        <xdr:cNvPr id="15" name="Line 28"/>
        <xdr:cNvSpPr>
          <a:spLocks/>
        </xdr:cNvSpPr>
      </xdr:nvSpPr>
      <xdr:spPr>
        <a:xfrm flipH="1">
          <a:off x="4819650" y="3810000"/>
          <a:ext cx="285750" cy="1809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24</xdr:row>
      <xdr:rowOff>0</xdr:rowOff>
    </xdr:from>
    <xdr:to>
      <xdr:col>5</xdr:col>
      <xdr:colOff>457200</xdr:colOff>
      <xdr:row>24</xdr:row>
      <xdr:rowOff>200025</xdr:rowOff>
    </xdr:to>
    <xdr:sp>
      <xdr:nvSpPr>
        <xdr:cNvPr id="16" name="Line 29"/>
        <xdr:cNvSpPr>
          <a:spLocks/>
        </xdr:cNvSpPr>
      </xdr:nvSpPr>
      <xdr:spPr>
        <a:xfrm>
          <a:off x="2657475" y="4791075"/>
          <a:ext cx="180975" cy="200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24</xdr:row>
      <xdr:rowOff>0</xdr:rowOff>
    </xdr:from>
    <xdr:to>
      <xdr:col>11</xdr:col>
      <xdr:colOff>266700</xdr:colOff>
      <xdr:row>24</xdr:row>
      <xdr:rowOff>190500</xdr:rowOff>
    </xdr:to>
    <xdr:sp>
      <xdr:nvSpPr>
        <xdr:cNvPr id="17" name="Line 30"/>
        <xdr:cNvSpPr>
          <a:spLocks/>
        </xdr:cNvSpPr>
      </xdr:nvSpPr>
      <xdr:spPr>
        <a:xfrm flipH="1">
          <a:off x="3429000" y="4791075"/>
          <a:ext cx="1590675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24</xdr:row>
      <xdr:rowOff>9525</xdr:rowOff>
    </xdr:from>
    <xdr:to>
      <xdr:col>9</xdr:col>
      <xdr:colOff>304800</xdr:colOff>
      <xdr:row>24</xdr:row>
      <xdr:rowOff>190500</xdr:rowOff>
    </xdr:to>
    <xdr:sp>
      <xdr:nvSpPr>
        <xdr:cNvPr id="18" name="Line 31"/>
        <xdr:cNvSpPr>
          <a:spLocks/>
        </xdr:cNvSpPr>
      </xdr:nvSpPr>
      <xdr:spPr>
        <a:xfrm>
          <a:off x="3648075" y="4800600"/>
          <a:ext cx="600075" cy="1809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23</xdr:row>
      <xdr:rowOff>200025</xdr:rowOff>
    </xdr:from>
    <xdr:to>
      <xdr:col>9</xdr:col>
      <xdr:colOff>428625</xdr:colOff>
      <xdr:row>24</xdr:row>
      <xdr:rowOff>200025</xdr:rowOff>
    </xdr:to>
    <xdr:sp>
      <xdr:nvSpPr>
        <xdr:cNvPr id="19" name="Line 32"/>
        <xdr:cNvSpPr>
          <a:spLocks/>
        </xdr:cNvSpPr>
      </xdr:nvSpPr>
      <xdr:spPr>
        <a:xfrm>
          <a:off x="4238625" y="4781550"/>
          <a:ext cx="133350" cy="2095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123825</xdr:rowOff>
    </xdr:from>
    <xdr:to>
      <xdr:col>4</xdr:col>
      <xdr:colOff>209550</xdr:colOff>
      <xdr:row>18</xdr:row>
      <xdr:rowOff>123825</xdr:rowOff>
    </xdr:to>
    <xdr:sp>
      <xdr:nvSpPr>
        <xdr:cNvPr id="20" name="Line 33"/>
        <xdr:cNvSpPr>
          <a:spLocks/>
        </xdr:cNvSpPr>
      </xdr:nvSpPr>
      <xdr:spPr>
        <a:xfrm>
          <a:off x="2095500" y="3724275"/>
          <a:ext cx="1905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104775</xdr:rowOff>
    </xdr:from>
    <xdr:to>
      <xdr:col>4</xdr:col>
      <xdr:colOff>190500</xdr:colOff>
      <xdr:row>23</xdr:row>
      <xdr:rowOff>104775</xdr:rowOff>
    </xdr:to>
    <xdr:sp>
      <xdr:nvSpPr>
        <xdr:cNvPr id="21" name="Line 34"/>
        <xdr:cNvSpPr>
          <a:spLocks/>
        </xdr:cNvSpPr>
      </xdr:nvSpPr>
      <xdr:spPr>
        <a:xfrm>
          <a:off x="2076450" y="4686300"/>
          <a:ext cx="1905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123825</xdr:colOff>
      <xdr:row>6</xdr:row>
      <xdr:rowOff>47625</xdr:rowOff>
    </xdr:from>
    <xdr:to>
      <xdr:col>13</xdr:col>
      <xdr:colOff>552450</xdr:colOff>
      <xdr:row>9</xdr:row>
      <xdr:rowOff>180975</xdr:rowOff>
    </xdr:to>
    <xdr:pic>
      <xdr:nvPicPr>
        <xdr:cNvPr id="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3144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4</xdr:row>
      <xdr:rowOff>19050</xdr:rowOff>
    </xdr:from>
    <xdr:to>
      <xdr:col>9</xdr:col>
      <xdr:colOff>323850</xdr:colOff>
      <xdr:row>4</xdr:row>
      <xdr:rowOff>180975</xdr:rowOff>
    </xdr:to>
    <xdr:sp>
      <xdr:nvSpPr>
        <xdr:cNvPr id="23" name="Line 52"/>
        <xdr:cNvSpPr>
          <a:spLocks/>
        </xdr:cNvSpPr>
      </xdr:nvSpPr>
      <xdr:spPr>
        <a:xfrm>
          <a:off x="4267200" y="838200"/>
          <a:ext cx="0" cy="1619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9</xdr:row>
      <xdr:rowOff>28575</xdr:rowOff>
    </xdr:from>
    <xdr:to>
      <xdr:col>5</xdr:col>
      <xdr:colOff>295275</xdr:colOff>
      <xdr:row>9</xdr:row>
      <xdr:rowOff>190500</xdr:rowOff>
    </xdr:to>
    <xdr:sp>
      <xdr:nvSpPr>
        <xdr:cNvPr id="24" name="Line 55"/>
        <xdr:cNvSpPr>
          <a:spLocks/>
        </xdr:cNvSpPr>
      </xdr:nvSpPr>
      <xdr:spPr>
        <a:xfrm>
          <a:off x="2667000" y="1838325"/>
          <a:ext cx="0" cy="1619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15</xdr:row>
      <xdr:rowOff>9525</xdr:rowOff>
    </xdr:from>
    <xdr:to>
      <xdr:col>5</xdr:col>
      <xdr:colOff>600075</xdr:colOff>
      <xdr:row>16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2466975" y="3943350"/>
          <a:ext cx="304800" cy="304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285750</xdr:colOff>
      <xdr:row>15</xdr:row>
      <xdr:rowOff>295275</xdr:rowOff>
    </xdr:to>
    <xdr:sp>
      <xdr:nvSpPr>
        <xdr:cNvPr id="2" name="Line 3"/>
        <xdr:cNvSpPr>
          <a:spLocks/>
        </xdr:cNvSpPr>
      </xdr:nvSpPr>
      <xdr:spPr>
        <a:xfrm>
          <a:off x="2952750" y="3952875"/>
          <a:ext cx="266700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15</xdr:row>
      <xdr:rowOff>9525</xdr:rowOff>
    </xdr:from>
    <xdr:to>
      <xdr:col>9</xdr:col>
      <xdr:colOff>600075</xdr:colOff>
      <xdr:row>15</xdr:row>
      <xdr:rowOff>304800</xdr:rowOff>
    </xdr:to>
    <xdr:sp>
      <xdr:nvSpPr>
        <xdr:cNvPr id="3" name="Line 4"/>
        <xdr:cNvSpPr>
          <a:spLocks/>
        </xdr:cNvSpPr>
      </xdr:nvSpPr>
      <xdr:spPr>
        <a:xfrm flipH="1">
          <a:off x="4057650" y="3943350"/>
          <a:ext cx="295275" cy="295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304800</xdr:colOff>
      <xdr:row>15</xdr:row>
      <xdr:rowOff>304800</xdr:rowOff>
    </xdr:to>
    <xdr:sp>
      <xdr:nvSpPr>
        <xdr:cNvPr id="4" name="Line 5"/>
        <xdr:cNvSpPr>
          <a:spLocks/>
        </xdr:cNvSpPr>
      </xdr:nvSpPr>
      <xdr:spPr>
        <a:xfrm>
          <a:off x="4562475" y="3933825"/>
          <a:ext cx="304800" cy="3048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5</xdr:row>
      <xdr:rowOff>0</xdr:rowOff>
    </xdr:from>
    <xdr:to>
      <xdr:col>5</xdr:col>
      <xdr:colOff>600075</xdr:colOff>
      <xdr:row>5</xdr:row>
      <xdr:rowOff>209550</xdr:rowOff>
    </xdr:to>
    <xdr:sp>
      <xdr:nvSpPr>
        <xdr:cNvPr id="5" name="Line 7"/>
        <xdr:cNvSpPr>
          <a:spLocks/>
        </xdr:cNvSpPr>
      </xdr:nvSpPr>
      <xdr:spPr>
        <a:xfrm flipH="1">
          <a:off x="2562225" y="1600200"/>
          <a:ext cx="209550" cy="2095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9525</xdr:rowOff>
    </xdr:from>
    <xdr:to>
      <xdr:col>7</xdr:col>
      <xdr:colOff>219075</xdr:colOff>
      <xdr:row>5</xdr:row>
      <xdr:rowOff>219075</xdr:rowOff>
    </xdr:to>
    <xdr:sp>
      <xdr:nvSpPr>
        <xdr:cNvPr id="6" name="Line 12"/>
        <xdr:cNvSpPr>
          <a:spLocks/>
        </xdr:cNvSpPr>
      </xdr:nvSpPr>
      <xdr:spPr>
        <a:xfrm>
          <a:off x="2943225" y="1609725"/>
          <a:ext cx="209550" cy="2095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10</xdr:row>
      <xdr:rowOff>9525</xdr:rowOff>
    </xdr:from>
    <xdr:to>
      <xdr:col>10</xdr:col>
      <xdr:colOff>0</xdr:colOff>
      <xdr:row>10</xdr:row>
      <xdr:rowOff>238125</xdr:rowOff>
    </xdr:to>
    <xdr:sp>
      <xdr:nvSpPr>
        <xdr:cNvPr id="7" name="Line 13"/>
        <xdr:cNvSpPr>
          <a:spLocks/>
        </xdr:cNvSpPr>
      </xdr:nvSpPr>
      <xdr:spPr>
        <a:xfrm flipH="1">
          <a:off x="4143375" y="2771775"/>
          <a:ext cx="22860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</xdr:rowOff>
    </xdr:from>
    <xdr:to>
      <xdr:col>11</xdr:col>
      <xdr:colOff>219075</xdr:colOff>
      <xdr:row>10</xdr:row>
      <xdr:rowOff>219075</xdr:rowOff>
    </xdr:to>
    <xdr:sp>
      <xdr:nvSpPr>
        <xdr:cNvPr id="8" name="Line 16"/>
        <xdr:cNvSpPr>
          <a:spLocks/>
        </xdr:cNvSpPr>
      </xdr:nvSpPr>
      <xdr:spPr>
        <a:xfrm>
          <a:off x="4572000" y="2771775"/>
          <a:ext cx="209550" cy="2095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85725</xdr:rowOff>
    </xdr:from>
    <xdr:to>
      <xdr:col>4</xdr:col>
      <xdr:colOff>133350</xdr:colOff>
      <xdr:row>4</xdr:row>
      <xdr:rowOff>95250</xdr:rowOff>
    </xdr:to>
    <xdr:sp>
      <xdr:nvSpPr>
        <xdr:cNvPr id="9" name="Line 24"/>
        <xdr:cNvSpPr>
          <a:spLocks/>
        </xdr:cNvSpPr>
      </xdr:nvSpPr>
      <xdr:spPr>
        <a:xfrm>
          <a:off x="1914525" y="1419225"/>
          <a:ext cx="133350" cy="95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9</xdr:row>
      <xdr:rowOff>95250</xdr:rowOff>
    </xdr:from>
    <xdr:to>
      <xdr:col>4</xdr:col>
      <xdr:colOff>152400</xdr:colOff>
      <xdr:row>9</xdr:row>
      <xdr:rowOff>95250</xdr:rowOff>
    </xdr:to>
    <xdr:sp>
      <xdr:nvSpPr>
        <xdr:cNvPr id="10" name="Line 25"/>
        <xdr:cNvSpPr>
          <a:spLocks/>
        </xdr:cNvSpPr>
      </xdr:nvSpPr>
      <xdr:spPr>
        <a:xfrm>
          <a:off x="1905000" y="2590800"/>
          <a:ext cx="1619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14</xdr:row>
      <xdr:rowOff>85725</xdr:rowOff>
    </xdr:from>
    <xdr:to>
      <xdr:col>4</xdr:col>
      <xdr:colOff>152400</xdr:colOff>
      <xdr:row>14</xdr:row>
      <xdr:rowOff>85725</xdr:rowOff>
    </xdr:to>
    <xdr:sp>
      <xdr:nvSpPr>
        <xdr:cNvPr id="11" name="Line 26"/>
        <xdr:cNvSpPr>
          <a:spLocks/>
        </xdr:cNvSpPr>
      </xdr:nvSpPr>
      <xdr:spPr>
        <a:xfrm>
          <a:off x="1905000" y="3752850"/>
          <a:ext cx="1619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352425</xdr:colOff>
      <xdr:row>1</xdr:row>
      <xdr:rowOff>38100</xdr:rowOff>
    </xdr:from>
    <xdr:to>
      <xdr:col>3</xdr:col>
      <xdr:colOff>0</xdr:colOff>
      <xdr:row>3</xdr:row>
      <xdr:rowOff>428625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0025"/>
          <a:ext cx="866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5</xdr:row>
      <xdr:rowOff>28575</xdr:rowOff>
    </xdr:from>
    <xdr:to>
      <xdr:col>10</xdr:col>
      <xdr:colOff>104775</xdr:colOff>
      <xdr:row>5</xdr:row>
      <xdr:rowOff>190500</xdr:rowOff>
    </xdr:to>
    <xdr:sp>
      <xdr:nvSpPr>
        <xdr:cNvPr id="13" name="Line 32"/>
        <xdr:cNvSpPr>
          <a:spLocks/>
        </xdr:cNvSpPr>
      </xdr:nvSpPr>
      <xdr:spPr>
        <a:xfrm>
          <a:off x="4476750" y="1628775"/>
          <a:ext cx="0" cy="1619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19050</xdr:rowOff>
    </xdr:from>
    <xdr:to>
      <xdr:col>6</xdr:col>
      <xdr:colOff>76200</xdr:colOff>
      <xdr:row>10</xdr:row>
      <xdr:rowOff>209550</xdr:rowOff>
    </xdr:to>
    <xdr:sp>
      <xdr:nvSpPr>
        <xdr:cNvPr id="14" name="Line 34"/>
        <xdr:cNvSpPr>
          <a:spLocks/>
        </xdr:cNvSpPr>
      </xdr:nvSpPr>
      <xdr:spPr>
        <a:xfrm>
          <a:off x="2857500" y="2781300"/>
          <a:ext cx="0" cy="1905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3</xdr:col>
      <xdr:colOff>228600</xdr:colOff>
      <xdr:row>6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12096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13</xdr:row>
      <xdr:rowOff>200025</xdr:rowOff>
    </xdr:from>
    <xdr:to>
      <xdr:col>6</xdr:col>
      <xdr:colOff>123825</xdr:colOff>
      <xdr:row>13</xdr:row>
      <xdr:rowOff>200025</xdr:rowOff>
    </xdr:to>
    <xdr:sp>
      <xdr:nvSpPr>
        <xdr:cNvPr id="2" name="Line 20"/>
        <xdr:cNvSpPr>
          <a:spLocks/>
        </xdr:cNvSpPr>
      </xdr:nvSpPr>
      <xdr:spPr>
        <a:xfrm>
          <a:off x="2276475" y="3114675"/>
          <a:ext cx="85725" cy="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13</xdr:row>
      <xdr:rowOff>200025</xdr:rowOff>
    </xdr:from>
    <xdr:to>
      <xdr:col>12</xdr:col>
      <xdr:colOff>200025</xdr:colOff>
      <xdr:row>13</xdr:row>
      <xdr:rowOff>200025</xdr:rowOff>
    </xdr:to>
    <xdr:sp>
      <xdr:nvSpPr>
        <xdr:cNvPr id="3" name="Line 21"/>
        <xdr:cNvSpPr>
          <a:spLocks/>
        </xdr:cNvSpPr>
      </xdr:nvSpPr>
      <xdr:spPr>
        <a:xfrm>
          <a:off x="4457700" y="3114675"/>
          <a:ext cx="85725" cy="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16</xdr:row>
      <xdr:rowOff>180975</xdr:rowOff>
    </xdr:from>
    <xdr:to>
      <xdr:col>12</xdr:col>
      <xdr:colOff>180975</xdr:colOff>
      <xdr:row>16</xdr:row>
      <xdr:rowOff>180975</xdr:rowOff>
    </xdr:to>
    <xdr:sp>
      <xdr:nvSpPr>
        <xdr:cNvPr id="4" name="Line 25"/>
        <xdr:cNvSpPr>
          <a:spLocks/>
        </xdr:cNvSpPr>
      </xdr:nvSpPr>
      <xdr:spPr>
        <a:xfrm>
          <a:off x="4429125" y="3790950"/>
          <a:ext cx="85725" cy="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i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it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it/" TargetMode="External" /><Relationship Id="rId2" Type="http://schemas.openxmlformats.org/officeDocument/2006/relationships/comments" Target="../comments3.xml" /><Relationship Id="rId3" Type="http://schemas.openxmlformats.org/officeDocument/2006/relationships/oleObject" Target="../embeddings/oleObject_2_0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P26" sqref="P26"/>
    </sheetView>
  </sheetViews>
  <sheetFormatPr defaultColWidth="9.140625" defaultRowHeight="12.75"/>
  <cols>
    <col min="1" max="1" width="1.57421875" style="17" customWidth="1"/>
    <col min="2" max="2" width="9.140625" style="17" customWidth="1"/>
    <col min="3" max="3" width="11.28125" style="17" customWidth="1"/>
    <col min="4" max="4" width="9.140625" style="17" customWidth="1"/>
    <col min="5" max="5" width="4.421875" style="17" customWidth="1"/>
    <col min="6" max="6" width="9.140625" style="17" customWidth="1"/>
    <col min="7" max="7" width="2.7109375" style="17" customWidth="1"/>
    <col min="8" max="8" width="9.140625" style="17" customWidth="1"/>
    <col min="9" max="9" width="2.57421875" style="17" customWidth="1"/>
    <col min="10" max="10" width="9.140625" style="17" customWidth="1"/>
    <col min="11" max="11" width="3.00390625" style="17" customWidth="1"/>
    <col min="12" max="12" width="8.57421875" style="17" customWidth="1"/>
    <col min="13" max="13" width="3.28125" style="17" customWidth="1"/>
    <col min="14" max="14" width="13.421875" style="17" customWidth="1"/>
    <col min="15" max="15" width="14.421875" style="17" customWidth="1"/>
    <col min="16" max="16384" width="9.140625" style="17" customWidth="1"/>
  </cols>
  <sheetData>
    <row r="1" spans="1:14" ht="23.25" customHeight="1">
      <c r="A1" s="50" t="s">
        <v>25</v>
      </c>
      <c r="B1" s="51"/>
      <c r="C1" s="51"/>
      <c r="D1" s="52" t="s">
        <v>2</v>
      </c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5" ht="15.75" customHeight="1">
      <c r="B2" s="28"/>
      <c r="C2" s="28"/>
      <c r="D2" s="53" t="s">
        <v>12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24"/>
    </row>
    <row r="3" spans="2:14" ht="9.75" customHeight="1" thickBo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15.75" thickBot="1">
      <c r="B4" s="55" t="s">
        <v>6</v>
      </c>
      <c r="C4" s="56"/>
      <c r="D4" s="57"/>
      <c r="E4" s="27"/>
      <c r="F4" s="102"/>
      <c r="G4" s="21" t="s">
        <v>0</v>
      </c>
      <c r="H4" s="102"/>
      <c r="I4" s="21" t="s">
        <v>0</v>
      </c>
      <c r="J4" s="104"/>
      <c r="L4" s="32">
        <f>F4*H4*J4</f>
        <v>0</v>
      </c>
      <c r="M4" s="27"/>
      <c r="N4" s="27"/>
    </row>
    <row r="5" spans="2:14" ht="18" customHeight="1" thickBot="1">
      <c r="B5" s="58"/>
      <c r="C5" s="59"/>
      <c r="D5" s="60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14" ht="17.25" thickBot="1" thickTop="1">
      <c r="B6" s="61"/>
      <c r="C6" s="62"/>
      <c r="D6" s="63"/>
      <c r="E6" s="27"/>
      <c r="F6" s="92"/>
      <c r="G6" s="93"/>
      <c r="H6" s="94"/>
      <c r="I6" s="29" t="s">
        <v>0</v>
      </c>
      <c r="J6" s="98"/>
      <c r="K6" s="29" t="s">
        <v>1</v>
      </c>
      <c r="L6" s="105"/>
      <c r="M6" s="27"/>
      <c r="N6" s="30">
        <f>IF(L6="","",(IF(L6=L4,"ESATTO!","NO! RIPROVA!")))</f>
      </c>
    </row>
    <row r="7" spans="2:14" ht="12.75">
      <c r="B7" s="27"/>
      <c r="C7" s="27"/>
      <c r="D7" s="27"/>
      <c r="E7" s="27"/>
      <c r="F7" s="64">
        <f>IF(F6="","",(IF(H4="","",(IF(F6=F4*H4,"esatto!","sbagliato!")))))</f>
      </c>
      <c r="G7" s="64"/>
      <c r="H7" s="64"/>
      <c r="I7" s="27"/>
      <c r="J7" s="27">
        <f>IF(J6="","",(IF(J6=J4,"esatto!","sbagliato!")))</f>
      </c>
      <c r="K7" s="27"/>
      <c r="L7" s="27"/>
      <c r="M7" s="27"/>
      <c r="N7" s="27"/>
    </row>
    <row r="8" spans="2:14" ht="13.5" thickBo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2:18" ht="16.5" thickBot="1">
      <c r="B9" s="55" t="s">
        <v>7</v>
      </c>
      <c r="C9" s="56"/>
      <c r="D9" s="57"/>
      <c r="E9" s="27"/>
      <c r="F9" s="104"/>
      <c r="G9" s="29" t="s">
        <v>0</v>
      </c>
      <c r="H9" s="102"/>
      <c r="I9" s="29" t="s">
        <v>0</v>
      </c>
      <c r="J9" s="102"/>
      <c r="K9" s="29"/>
      <c r="L9" s="32">
        <f>F9*H9*J9</f>
        <v>0</v>
      </c>
      <c r="M9" s="27"/>
      <c r="N9" s="27"/>
      <c r="R9" s="24"/>
    </row>
    <row r="10" spans="2:16" ht="19.5" customHeight="1" thickBot="1">
      <c r="B10" s="58"/>
      <c r="C10" s="59"/>
      <c r="D10" s="60"/>
      <c r="E10" s="27"/>
      <c r="F10" s="27"/>
      <c r="G10" s="27"/>
      <c r="H10" s="27"/>
      <c r="I10" s="27"/>
      <c r="J10" s="27"/>
      <c r="K10" s="27"/>
      <c r="L10" s="27"/>
      <c r="M10" s="27"/>
      <c r="N10" s="27"/>
      <c r="P10" s="24"/>
    </row>
    <row r="11" spans="2:14" ht="17.25" thickBot="1" thickTop="1">
      <c r="B11" s="61"/>
      <c r="C11" s="62"/>
      <c r="D11" s="63"/>
      <c r="E11" s="27"/>
      <c r="F11" s="98"/>
      <c r="G11" s="29"/>
      <c r="H11" s="95"/>
      <c r="I11" s="96"/>
      <c r="J11" s="97"/>
      <c r="K11" s="29" t="s">
        <v>1</v>
      </c>
      <c r="L11" s="105"/>
      <c r="M11" s="27"/>
      <c r="N11" s="30">
        <f>IF(L11="","",(IF(L11=L9,"ESATTO!","NO! RIPROVA!")))</f>
      </c>
    </row>
    <row r="12" spans="2:14" ht="12.75">
      <c r="B12" s="27"/>
      <c r="C12" s="27"/>
      <c r="D12" s="27"/>
      <c r="E12" s="27"/>
      <c r="F12" s="27">
        <f>IF(F11="","",(IF(F11=F9,"esatto!","sbagliato!")))</f>
      </c>
      <c r="G12" s="27"/>
      <c r="H12" s="64">
        <f>IF(H11="","",(IF(J9="","",(IF(H9="","",(IF(H11=H9*J9,"esatto!","sbagliato!")))))))</f>
      </c>
      <c r="I12" s="64"/>
      <c r="J12" s="64"/>
      <c r="K12" s="27"/>
      <c r="L12" s="27"/>
      <c r="M12" s="27"/>
      <c r="N12" s="27"/>
    </row>
    <row r="13" spans="2:17" ht="13.5" thickBo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Q13" s="24"/>
    </row>
    <row r="14" spans="2:19" ht="16.5" thickBot="1">
      <c r="B14" s="55" t="s">
        <v>10</v>
      </c>
      <c r="C14" s="56"/>
      <c r="D14" s="57"/>
      <c r="E14" s="27"/>
      <c r="F14" s="102"/>
      <c r="G14" s="29" t="s">
        <v>0</v>
      </c>
      <c r="H14" s="102"/>
      <c r="I14" s="29" t="s">
        <v>0</v>
      </c>
      <c r="J14" s="104"/>
      <c r="K14" s="29" t="s">
        <v>0</v>
      </c>
      <c r="L14" s="98"/>
      <c r="M14" s="29"/>
      <c r="N14" s="32">
        <f>F14*H14*J14*L14</f>
        <v>0</v>
      </c>
      <c r="S14" s="31"/>
    </row>
    <row r="15" spans="2:14" ht="18" customHeight="1" thickBot="1">
      <c r="B15" s="58"/>
      <c r="C15" s="59"/>
      <c r="D15" s="60"/>
      <c r="E15" s="27"/>
      <c r="F15" s="27"/>
      <c r="G15" s="27"/>
      <c r="H15" s="27"/>
      <c r="I15" s="27"/>
      <c r="J15" s="27"/>
      <c r="K15" s="27"/>
      <c r="L15" s="27"/>
      <c r="M15" s="27"/>
      <c r="N15" s="36"/>
    </row>
    <row r="16" spans="2:15" ht="17.25" thickBot="1" thickTop="1">
      <c r="B16" s="61"/>
      <c r="C16" s="62"/>
      <c r="D16" s="63"/>
      <c r="E16" s="27"/>
      <c r="F16" s="95"/>
      <c r="G16" s="96"/>
      <c r="H16" s="97"/>
      <c r="I16" s="29" t="s">
        <v>0</v>
      </c>
      <c r="J16" s="99"/>
      <c r="K16" s="100"/>
      <c r="L16" s="101"/>
      <c r="M16" s="29" t="s">
        <v>1</v>
      </c>
      <c r="N16" s="105"/>
      <c r="O16" s="30">
        <f>IF(F16="","",(IF(J16="","",(IF(N16="","",(IF(N16=N14,"ESATTO!","NO! RIPROVA!")))))))</f>
      </c>
    </row>
    <row r="17" spans="6:12" ht="12.75">
      <c r="F17" s="64">
        <f>IF(F16="","",(IF(F14="","",(IF(H14="","",(IF(F16=F14*H14,"esatto!","sbagliato!")))))))</f>
      </c>
      <c r="G17" s="64"/>
      <c r="H17" s="64"/>
      <c r="J17" s="64">
        <f>IF(J16="","",(IF(J16=J14*L14,"esatto!","sbagliato!")))</f>
      </c>
      <c r="K17" s="64"/>
      <c r="L17" s="64"/>
    </row>
    <row r="18" ht="13.5" thickBot="1"/>
    <row r="19" spans="2:14" ht="16.5" thickBot="1">
      <c r="B19" s="55" t="s">
        <v>9</v>
      </c>
      <c r="C19" s="56"/>
      <c r="D19" s="57"/>
      <c r="F19" s="102"/>
      <c r="G19" s="29" t="s">
        <v>0</v>
      </c>
      <c r="H19" s="104"/>
      <c r="I19" s="29" t="s">
        <v>0</v>
      </c>
      <c r="J19" s="102"/>
      <c r="K19" s="29" t="s">
        <v>0</v>
      </c>
      <c r="L19" s="98"/>
      <c r="N19" s="33">
        <f>F19*H19*J19*L19</f>
        <v>0</v>
      </c>
    </row>
    <row r="20" spans="2:4" ht="16.5" customHeight="1" thickBot="1">
      <c r="B20" s="58"/>
      <c r="C20" s="59"/>
      <c r="D20" s="60"/>
    </row>
    <row r="21" spans="2:18" ht="17.25" thickBot="1" thickTop="1">
      <c r="B21" s="61"/>
      <c r="C21" s="62"/>
      <c r="D21" s="63"/>
      <c r="F21" s="95"/>
      <c r="G21" s="96"/>
      <c r="H21" s="97"/>
      <c r="I21" s="29" t="s">
        <v>0</v>
      </c>
      <c r="J21" s="99"/>
      <c r="K21" s="100"/>
      <c r="L21" s="101"/>
      <c r="M21" s="29" t="s">
        <v>1</v>
      </c>
      <c r="N21" s="106"/>
      <c r="O21" s="30">
        <f>IF(N21="","",(IF(N21=N19,"ESATTO!","NO! RIPROVA!")))</f>
      </c>
      <c r="R21" s="24"/>
    </row>
    <row r="22" spans="6:12" ht="12.75">
      <c r="F22" s="64">
        <f>IF(F21="","",(IF(F19="","",(IF(H19="","",(IF(F21=F19*J19,"esatto!","sbagliato!")))))))</f>
      </c>
      <c r="G22" s="64"/>
      <c r="H22" s="64"/>
      <c r="J22" s="64">
        <f>IF(J21="","",(IF(J19="","",(IF(L19="","",(IF(J21=H19*L19,"esatto!","sbagliato!")))))))</f>
      </c>
      <c r="K22" s="64"/>
      <c r="L22" s="64"/>
    </row>
    <row r="23" ht="14.25" customHeight="1" thickBot="1"/>
    <row r="24" spans="2:14" ht="16.5" thickBot="1">
      <c r="B24" s="65" t="s">
        <v>11</v>
      </c>
      <c r="C24" s="66"/>
      <c r="D24" s="67"/>
      <c r="F24" s="102"/>
      <c r="G24" s="29" t="s">
        <v>0</v>
      </c>
      <c r="H24" s="104"/>
      <c r="I24" s="29" t="s">
        <v>0</v>
      </c>
      <c r="J24" s="104"/>
      <c r="K24" s="29" t="s">
        <v>0</v>
      </c>
      <c r="L24" s="103"/>
      <c r="N24" s="34">
        <f>F24*H24*J24*L24</f>
        <v>0</v>
      </c>
    </row>
    <row r="25" spans="2:4" ht="17.25" customHeight="1" thickBot="1">
      <c r="B25" s="68"/>
      <c r="C25" s="69"/>
      <c r="D25" s="70"/>
    </row>
    <row r="26" spans="2:17" ht="18" customHeight="1" thickBot="1" thickTop="1">
      <c r="B26" s="71"/>
      <c r="C26" s="40"/>
      <c r="D26" s="41"/>
      <c r="F26" s="95"/>
      <c r="G26" s="96"/>
      <c r="H26" s="97"/>
      <c r="I26" s="29" t="s">
        <v>0</v>
      </c>
      <c r="J26" s="99"/>
      <c r="K26" s="100"/>
      <c r="L26" s="101"/>
      <c r="M26" s="29" t="s">
        <v>1</v>
      </c>
      <c r="N26" s="106"/>
      <c r="O26" s="30">
        <f>IF(N26="","",(IF(N26=N24,"ESATTO!","NO! RIPROVA!")))</f>
      </c>
      <c r="Q26" s="18"/>
    </row>
    <row r="27" spans="6:12" ht="12.75">
      <c r="F27" s="64">
        <f>IF(F26="","",(IF(F24="","",(IF(H24="","",(IF(F26=F24*L24,"esatto!","sbagliato!")))))))</f>
      </c>
      <c r="G27" s="64"/>
      <c r="H27" s="64"/>
      <c r="J27" s="64">
        <f>IF(J26="","",(IF(J24="","",(IF(L24="","",(IF(J26=H24*J24,"esatto!","sbagliato!")))))))</f>
      </c>
      <c r="K27" s="64"/>
      <c r="L27" s="64"/>
    </row>
  </sheetData>
  <sheetProtection password="9E94" sheet="1" objects="1" scenarios="1"/>
  <mergeCells count="24">
    <mergeCell ref="F27:H27"/>
    <mergeCell ref="J27:L27"/>
    <mergeCell ref="F22:H22"/>
    <mergeCell ref="J22:L22"/>
    <mergeCell ref="B24:D26"/>
    <mergeCell ref="B19:D21"/>
    <mergeCell ref="F26:H26"/>
    <mergeCell ref="J26:L26"/>
    <mergeCell ref="F21:H21"/>
    <mergeCell ref="J21:L21"/>
    <mergeCell ref="F7:H7"/>
    <mergeCell ref="H12:J12"/>
    <mergeCell ref="F17:H17"/>
    <mergeCell ref="J17:L17"/>
    <mergeCell ref="A1:C1"/>
    <mergeCell ref="D1:N1"/>
    <mergeCell ref="D2:N2"/>
    <mergeCell ref="F16:H16"/>
    <mergeCell ref="J16:L16"/>
    <mergeCell ref="F6:H6"/>
    <mergeCell ref="B4:D6"/>
    <mergeCell ref="H11:J11"/>
    <mergeCell ref="B9:D11"/>
    <mergeCell ref="B14:D16"/>
  </mergeCells>
  <hyperlinks>
    <hyperlink ref="A1" r:id="rId1" display="www.renatopatrignani.it"/>
  </hyperlinks>
  <printOptions/>
  <pageMargins left="0.75" right="0.75" top="1" bottom="1" header="0.5" footer="0.5"/>
  <pageSetup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R16" sqref="R16"/>
    </sheetView>
  </sheetViews>
  <sheetFormatPr defaultColWidth="9.140625" defaultRowHeight="12.75"/>
  <cols>
    <col min="1" max="1" width="1.28515625" style="2" customWidth="1"/>
    <col min="2" max="4" width="9.140625" style="2" customWidth="1"/>
    <col min="5" max="5" width="3.8515625" style="2" customWidth="1"/>
    <col min="6" max="6" width="9.140625" style="2" customWidth="1"/>
    <col min="7" max="7" width="2.28125" style="2" customWidth="1"/>
    <col min="8" max="8" width="9.140625" style="2" customWidth="1"/>
    <col min="9" max="9" width="3.28125" style="2" customWidth="1"/>
    <col min="10" max="10" width="9.140625" style="2" customWidth="1"/>
    <col min="11" max="11" width="2.8515625" style="2" customWidth="1"/>
    <col min="12" max="12" width="9.140625" style="2" customWidth="1"/>
    <col min="13" max="13" width="3.57421875" style="2" customWidth="1"/>
    <col min="14" max="14" width="10.421875" style="2" customWidth="1"/>
    <col min="15" max="15" width="15.28125" style="7" customWidth="1"/>
    <col min="16" max="16" width="8.421875" style="2" customWidth="1"/>
    <col min="17" max="16384" width="9.140625" style="2" customWidth="1"/>
  </cols>
  <sheetData>
    <row r="1" spans="2:4" ht="12.75">
      <c r="B1" s="42" t="s">
        <v>25</v>
      </c>
      <c r="C1" s="43"/>
      <c r="D1" s="43"/>
    </row>
    <row r="2" spans="1:17" ht="25.5" customHeight="1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2:17" ht="31.5" customHeight="1">
      <c r="B3" s="81" t="s">
        <v>26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2:14" ht="35.2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21" customHeight="1" thickBot="1">
      <c r="B5" s="72" t="s">
        <v>3</v>
      </c>
      <c r="C5" s="73"/>
      <c r="D5" s="74"/>
      <c r="E5" s="8"/>
      <c r="F5" s="107"/>
      <c r="G5" s="108"/>
      <c r="H5" s="109"/>
      <c r="I5" s="5" t="s">
        <v>0</v>
      </c>
      <c r="J5" s="114"/>
      <c r="K5" s="115"/>
      <c r="L5" s="116"/>
      <c r="M5" s="9" t="s">
        <v>1</v>
      </c>
      <c r="N5" s="35">
        <f>F5*J5</f>
        <v>0</v>
      </c>
    </row>
    <row r="6" spans="2:14" ht="18" customHeight="1" thickBot="1">
      <c r="B6" s="75"/>
      <c r="C6" s="76"/>
      <c r="D6" s="77"/>
      <c r="E6" s="8"/>
      <c r="F6" s="1"/>
      <c r="G6" s="1"/>
      <c r="H6" s="1"/>
      <c r="I6" s="10"/>
      <c r="J6" s="11"/>
      <c r="K6" s="11"/>
      <c r="L6" s="11"/>
      <c r="M6" s="12"/>
      <c r="N6" s="6"/>
    </row>
    <row r="7" spans="2:16" ht="21" customHeight="1" thickBot="1" thickTop="1">
      <c r="B7" s="78"/>
      <c r="C7" s="79"/>
      <c r="D7" s="80"/>
      <c r="E7" s="8"/>
      <c r="F7" s="102"/>
      <c r="G7" s="5" t="s">
        <v>0</v>
      </c>
      <c r="H7" s="102"/>
      <c r="I7" s="5" t="s">
        <v>0</v>
      </c>
      <c r="J7" s="120"/>
      <c r="K7" s="121"/>
      <c r="L7" s="122"/>
      <c r="M7" s="9" t="s">
        <v>1</v>
      </c>
      <c r="N7" s="105"/>
      <c r="O7" s="16">
        <f>IF(F7="","",(IF(H7="","",(IF(J7="","",(IF(N7="","",(IF(N7=N5,"ESATTO!","NO! RIPROVA!")))))))))</f>
      </c>
      <c r="P7" s="15"/>
    </row>
    <row r="8" spans="2:14" ht="15.75" customHeight="1">
      <c r="B8" s="1"/>
      <c r="C8" s="1"/>
      <c r="D8" s="1"/>
      <c r="E8" s="1"/>
      <c r="F8" s="1">
        <f>IF(F7="","",(IF(H7="","",(IF(F7=F5/H7,"bene!","no!")))))</f>
      </c>
      <c r="G8" s="1"/>
      <c r="H8" s="1">
        <f>IF(H7="","",(IF(H7=F5/F7,"bene!","no!")))</f>
      </c>
      <c r="I8" s="1"/>
      <c r="J8" s="113">
        <f>IF(J7="","",(IF(J7=J5,"bene!","no!")))</f>
      </c>
      <c r="K8" s="113"/>
      <c r="L8" s="113"/>
      <c r="M8" s="3"/>
      <c r="N8" s="1"/>
    </row>
    <row r="9" spans="2:14" ht="15.75" customHeight="1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/>
      <c r="N9" s="1"/>
    </row>
    <row r="10" spans="2:14" ht="21" customHeight="1" thickBot="1">
      <c r="B10" s="72" t="s">
        <v>4</v>
      </c>
      <c r="C10" s="73"/>
      <c r="D10" s="74"/>
      <c r="E10" s="8"/>
      <c r="F10" s="117"/>
      <c r="G10" s="118"/>
      <c r="H10" s="119"/>
      <c r="I10" s="5" t="s">
        <v>0</v>
      </c>
      <c r="J10" s="110">
        <v>6</v>
      </c>
      <c r="K10" s="111"/>
      <c r="L10" s="112"/>
      <c r="M10" s="9" t="s">
        <v>1</v>
      </c>
      <c r="N10" s="35">
        <f>F10*J10</f>
        <v>0</v>
      </c>
    </row>
    <row r="11" spans="2:14" ht="20.25" customHeight="1" thickBot="1">
      <c r="B11" s="75"/>
      <c r="C11" s="76"/>
      <c r="D11" s="77"/>
      <c r="E11" s="8"/>
      <c r="F11" s="1"/>
      <c r="G11" s="1"/>
      <c r="H11" s="1"/>
      <c r="I11" s="10"/>
      <c r="J11" s="1"/>
      <c r="K11" s="1"/>
      <c r="L11" s="1"/>
      <c r="M11" s="3"/>
      <c r="N11" s="6"/>
    </row>
    <row r="12" spans="2:16" ht="23.25" customHeight="1" thickBot="1" thickTop="1">
      <c r="B12" s="78"/>
      <c r="C12" s="79"/>
      <c r="D12" s="80"/>
      <c r="E12" s="8"/>
      <c r="F12" s="120"/>
      <c r="G12" s="121"/>
      <c r="H12" s="122"/>
      <c r="I12" s="5" t="s">
        <v>0</v>
      </c>
      <c r="J12" s="102"/>
      <c r="K12" s="5" t="s">
        <v>0</v>
      </c>
      <c r="L12" s="102"/>
      <c r="M12" s="9" t="s">
        <v>1</v>
      </c>
      <c r="N12" s="105"/>
      <c r="O12" s="16">
        <f>IF(F12="","",(IF(J12="","",(IF(L12="","",(IF(N12="","",(IF(N12=N10,"ESATTO!","NO! RIPROVA!")))))))))</f>
      </c>
      <c r="P12" s="15"/>
    </row>
    <row r="13" spans="2:14" ht="13.5" customHeight="1">
      <c r="B13" s="1"/>
      <c r="C13" s="1"/>
      <c r="D13" s="1"/>
      <c r="E13" s="1"/>
      <c r="F13" s="113">
        <f>IF(F12="","",IF(F12=F10,"bene!","no!"))</f>
      </c>
      <c r="G13" s="113"/>
      <c r="H13" s="113"/>
      <c r="I13" s="10"/>
      <c r="J13" s="1">
        <f>IF(J12="","",IF(L12="","",IF(J12=J10/L12,"bene!","no!")))</f>
      </c>
      <c r="K13" s="1"/>
      <c r="L13" s="1">
        <f>IF(L12="","",IF(L12=J10/J12,"bene!","no!"))</f>
      </c>
      <c r="M13" s="3"/>
      <c r="N13" s="6"/>
    </row>
    <row r="14" spans="2:14" ht="14.25" customHeight="1" thickBot="1">
      <c r="B14" s="1"/>
      <c r="C14" s="1"/>
      <c r="D14" s="1"/>
      <c r="E14" s="1"/>
      <c r="F14" s="1"/>
      <c r="G14" s="1"/>
      <c r="H14" s="1"/>
      <c r="I14" s="10"/>
      <c r="J14" s="1"/>
      <c r="K14" s="1"/>
      <c r="L14" s="1"/>
      <c r="M14" s="3"/>
      <c r="N14" s="6"/>
    </row>
    <row r="15" spans="2:14" ht="21" customHeight="1" thickBot="1">
      <c r="B15" s="72" t="s">
        <v>5</v>
      </c>
      <c r="C15" s="73"/>
      <c r="D15" s="74"/>
      <c r="E15" s="8"/>
      <c r="F15" s="107"/>
      <c r="G15" s="108"/>
      <c r="H15" s="109"/>
      <c r="I15" s="5" t="s">
        <v>0</v>
      </c>
      <c r="J15" s="114"/>
      <c r="K15" s="115"/>
      <c r="L15" s="116"/>
      <c r="M15" s="9" t="s">
        <v>1</v>
      </c>
      <c r="N15" s="35">
        <f>F15*J15</f>
        <v>0</v>
      </c>
    </row>
    <row r="16" spans="2:14" ht="24" customHeight="1" thickBot="1">
      <c r="B16" s="75"/>
      <c r="C16" s="76"/>
      <c r="D16" s="77"/>
      <c r="E16" s="8"/>
      <c r="F16" s="13"/>
      <c r="G16" s="13"/>
      <c r="H16" s="13"/>
      <c r="I16" s="10"/>
      <c r="J16" s="1"/>
      <c r="K16" s="1"/>
      <c r="L16" s="1"/>
      <c r="M16" s="3"/>
      <c r="N16" s="6"/>
    </row>
    <row r="17" spans="2:16" ht="23.25" customHeight="1" thickBot="1" thickTop="1">
      <c r="B17" s="78"/>
      <c r="C17" s="79"/>
      <c r="D17" s="80"/>
      <c r="E17" s="8"/>
      <c r="F17" s="102"/>
      <c r="G17" s="5" t="s">
        <v>0</v>
      </c>
      <c r="H17" s="102"/>
      <c r="I17" s="5" t="s">
        <v>0</v>
      </c>
      <c r="J17" s="104"/>
      <c r="K17" s="5" t="s">
        <v>0</v>
      </c>
      <c r="L17" s="104"/>
      <c r="M17" s="9" t="s">
        <v>1</v>
      </c>
      <c r="N17" s="105"/>
      <c r="O17" s="16">
        <f>IF(F17="","",(IF(H17="","",(IF(J17="","",(IF(L17="","",(IF(N17="","",(IF(N17=22,"",(IF(N17=N15,"ESATTO!","NO! RIPROVA!")))))))))))))</f>
      </c>
      <c r="P17" s="15"/>
    </row>
    <row r="18" spans="6:12" ht="12.75">
      <c r="F18" s="1">
        <f>IF(F17="","",(IF(H17="","",(IF(F17=F15/H17,"bene!","no!")))))</f>
      </c>
      <c r="H18" s="1">
        <f>IF(H17="","",(IF(H17=F15/F17,"bene!","no!")))</f>
      </c>
      <c r="J18" s="1">
        <f>IF(J17="","",IF(L17="","",IF(J17=J15/L17,"bene!","no!")))</f>
      </c>
      <c r="L18" s="1">
        <f>IF(L17="","",IF(L17=J15/J17,"bene!","no!"))</f>
      </c>
    </row>
    <row r="20" spans="2:14" ht="18" customHeight="1">
      <c r="B20" s="82"/>
      <c r="C20" s="83"/>
      <c r="D20" s="83"/>
      <c r="E20" s="4"/>
      <c r="F20" s="84"/>
      <c r="G20" s="84"/>
      <c r="H20" s="84"/>
      <c r="I20" s="4"/>
      <c r="J20" s="84"/>
      <c r="K20" s="84"/>
      <c r="L20" s="84"/>
      <c r="M20" s="4"/>
      <c r="N20" s="14"/>
    </row>
    <row r="21" spans="2:14" ht="18.75" customHeight="1">
      <c r="B21" s="83"/>
      <c r="C21" s="83"/>
      <c r="D21" s="83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ht="19.5" customHeight="1">
      <c r="B22" s="83"/>
      <c r="C22" s="83"/>
      <c r="D22" s="83"/>
      <c r="E22" s="4"/>
      <c r="F22" s="4"/>
      <c r="G22" s="4"/>
      <c r="H22" s="4"/>
      <c r="I22" s="9"/>
      <c r="J22" s="4"/>
      <c r="K22" s="4"/>
      <c r="L22" s="4"/>
      <c r="M22" s="4"/>
      <c r="N22" s="4"/>
    </row>
  </sheetData>
  <sheetProtection password="9E94" sheet="1" objects="1" scenarios="1"/>
  <mergeCells count="19">
    <mergeCell ref="B20:D22"/>
    <mergeCell ref="F20:H20"/>
    <mergeCell ref="J20:L20"/>
    <mergeCell ref="J8:L8"/>
    <mergeCell ref="B15:D17"/>
    <mergeCell ref="J10:L10"/>
    <mergeCell ref="F12:H12"/>
    <mergeCell ref="B10:D12"/>
    <mergeCell ref="F15:H15"/>
    <mergeCell ref="J15:L15"/>
    <mergeCell ref="F13:H13"/>
    <mergeCell ref="B1:D1"/>
    <mergeCell ref="A2:Q2"/>
    <mergeCell ref="B5:D7"/>
    <mergeCell ref="J7:L7"/>
    <mergeCell ref="F10:H10"/>
    <mergeCell ref="B3:Q3"/>
    <mergeCell ref="F5:H5"/>
    <mergeCell ref="J5:L5"/>
  </mergeCells>
  <hyperlinks>
    <hyperlink ref="B1" r:id="rId1" display="www.renatopatrignani.it"/>
  </hyperlinks>
  <printOptions/>
  <pageMargins left="0.75" right="0.75" top="1" bottom="1" header="0.5" footer="0.5"/>
  <pageSetup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25"/>
  <sheetViews>
    <sheetView workbookViewId="0" topLeftCell="A1">
      <selection activeCell="F19" sqref="F19:S19"/>
    </sheetView>
  </sheetViews>
  <sheetFormatPr defaultColWidth="9.140625" defaultRowHeight="12.75"/>
  <cols>
    <col min="1" max="1" width="0.85546875" style="17" customWidth="1"/>
    <col min="2" max="2" width="14.28125" style="17" customWidth="1"/>
    <col min="3" max="3" width="0.9921875" style="17" customWidth="1"/>
    <col min="4" max="4" width="7.00390625" style="17" customWidth="1"/>
    <col min="5" max="5" width="3.421875" style="17" customWidth="1"/>
    <col min="6" max="6" width="6.8515625" style="17" customWidth="1"/>
    <col min="7" max="7" width="2.57421875" style="17" customWidth="1"/>
    <col min="8" max="8" width="6.8515625" style="17" customWidth="1"/>
    <col min="9" max="9" width="4.7109375" style="17" customWidth="1"/>
    <col min="10" max="10" width="7.00390625" style="18" customWidth="1"/>
    <col min="11" max="11" width="2.28125" style="17" customWidth="1"/>
    <col min="12" max="12" width="8.140625" style="17" customWidth="1"/>
    <col min="13" max="13" width="4.7109375" style="17" customWidth="1"/>
    <col min="14" max="14" width="7.28125" style="17" customWidth="1"/>
    <col min="15" max="15" width="4.00390625" style="17" customWidth="1"/>
    <col min="16" max="16" width="9.140625" style="17" customWidth="1"/>
    <col min="17" max="17" width="4.28125" style="17" customWidth="1"/>
    <col min="18" max="18" width="11.140625" style="17" customWidth="1"/>
    <col min="19" max="19" width="15.7109375" style="17" customWidth="1"/>
    <col min="20" max="16384" width="9.140625" style="17" customWidth="1"/>
  </cols>
  <sheetData>
    <row r="1" spans="2:4" ht="12.75">
      <c r="B1" s="50" t="s">
        <v>25</v>
      </c>
      <c r="C1" s="51"/>
      <c r="D1" s="51"/>
    </row>
    <row r="2" spans="3:18" ht="18">
      <c r="C2" s="90" t="s">
        <v>8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3:18" ht="45.75" customHeight="1">
      <c r="C3" s="91" t="s">
        <v>21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ht="12.75"/>
    <row r="5" ht="12.75"/>
    <row r="6" ht="12.75"/>
    <row r="7" spans="6:18" ht="16.5" customHeight="1">
      <c r="F7" s="86"/>
      <c r="G7" s="86"/>
      <c r="H7" s="86"/>
      <c r="J7" s="89">
        <f>D8*F8</f>
        <v>0</v>
      </c>
      <c r="K7" s="89"/>
      <c r="L7" s="89"/>
      <c r="M7" s="34"/>
      <c r="N7" s="89">
        <f>D8*H8</f>
        <v>0</v>
      </c>
      <c r="O7" s="89"/>
      <c r="P7" s="89"/>
      <c r="Q7" s="39"/>
      <c r="R7" s="34">
        <f>D8*(F8+H8)</f>
        <v>0</v>
      </c>
    </row>
    <row r="8" spans="2:19" ht="25.5" customHeight="1">
      <c r="B8" s="19" t="s">
        <v>19</v>
      </c>
      <c r="C8" s="20"/>
      <c r="D8" s="26"/>
      <c r="E8" s="21" t="s">
        <v>15</v>
      </c>
      <c r="F8" s="26"/>
      <c r="G8" s="22" t="s">
        <v>13</v>
      </c>
      <c r="H8" s="26"/>
      <c r="I8" s="21" t="s">
        <v>16</v>
      </c>
      <c r="J8" s="47">
        <f>IF(D8="","",D8)</f>
      </c>
      <c r="K8" s="21" t="s">
        <v>0</v>
      </c>
      <c r="L8" s="26"/>
      <c r="M8" s="21" t="s">
        <v>20</v>
      </c>
      <c r="N8" s="47">
        <f>IF(D8="","",D8)</f>
      </c>
      <c r="O8" s="21" t="s">
        <v>0</v>
      </c>
      <c r="P8" s="26"/>
      <c r="Q8" s="21" t="s">
        <v>14</v>
      </c>
      <c r="R8" s="46"/>
      <c r="S8" s="22">
        <f>IF(R8="","",(IF(R8=R7,"ESATTO!","NO! RIPROVA!")))</f>
      </c>
    </row>
    <row r="9" spans="10:16" ht="12.75">
      <c r="J9" s="86">
        <f>IF(L8="","",IF(J8*L8=J7,"bene!","errato!"))</f>
      </c>
      <c r="K9" s="86"/>
      <c r="L9" s="86"/>
      <c r="M9" s="18"/>
      <c r="N9" s="86">
        <f>IF(P8="","",IF(N8*P8=N7,"bene!","errato!"))</f>
      </c>
      <c r="O9" s="86"/>
      <c r="P9" s="86"/>
    </row>
    <row r="10" ht="13.5" thickBot="1"/>
    <row r="11" spans="9:19" ht="21" customHeight="1" thickBot="1">
      <c r="I11" s="45" t="s">
        <v>1</v>
      </c>
      <c r="J11" s="85">
        <f>IF(J8="","",IF(N8="","",J8*L8))</f>
      </c>
      <c r="K11" s="85"/>
      <c r="L11" s="85"/>
      <c r="M11" s="22" t="s">
        <v>13</v>
      </c>
      <c r="N11" s="85">
        <f>IF(N8="","",IF(P8="","",N8*P8))</f>
      </c>
      <c r="O11" s="85"/>
      <c r="P11" s="85"/>
      <c r="Q11" s="45" t="s">
        <v>1</v>
      </c>
      <c r="R11" s="49"/>
      <c r="S11" s="22">
        <f>IF(R11="","",IF(R11=D8*(F8+H8),"ESATTO!","NO! CORREGGI"))</f>
      </c>
    </row>
    <row r="12" ht="12.75"/>
    <row r="13" spans="10:18" ht="12.75">
      <c r="J13" s="89">
        <f>D14*F14</f>
        <v>0</v>
      </c>
      <c r="K13" s="89"/>
      <c r="L13" s="89"/>
      <c r="M13" s="39"/>
      <c r="N13" s="89">
        <f>D14*H14</f>
        <v>0</v>
      </c>
      <c r="O13" s="89"/>
      <c r="P13" s="89"/>
      <c r="Q13" s="39"/>
      <c r="R13" s="34">
        <f>D14*(F14-H14)</f>
        <v>0</v>
      </c>
    </row>
    <row r="14" spans="2:19" ht="28.5" customHeight="1">
      <c r="B14" s="19" t="s">
        <v>22</v>
      </c>
      <c r="C14" s="20"/>
      <c r="D14" s="26"/>
      <c r="E14" s="21" t="s">
        <v>15</v>
      </c>
      <c r="F14" s="26"/>
      <c r="G14" s="23" t="s">
        <v>18</v>
      </c>
      <c r="H14" s="26"/>
      <c r="I14" s="21" t="s">
        <v>16</v>
      </c>
      <c r="J14" s="47">
        <f>IF(D14="","",D14)</f>
      </c>
      <c r="K14" s="21" t="s">
        <v>0</v>
      </c>
      <c r="L14" s="26"/>
      <c r="M14" s="21" t="s">
        <v>23</v>
      </c>
      <c r="N14" s="47">
        <f>IF(D14="","",D14)</f>
      </c>
      <c r="O14" s="21" t="s">
        <v>0</v>
      </c>
      <c r="P14" s="26"/>
      <c r="Q14" s="21" t="s">
        <v>14</v>
      </c>
      <c r="R14" s="48"/>
      <c r="S14" s="23">
        <f>IF(R14="","",(IF(R14=R13,"ESATTO!","NO! RIPROVA!")))</f>
      </c>
    </row>
    <row r="15" spans="10:16" ht="12.75">
      <c r="J15" s="86">
        <f>IF(L14="","",IF(J14*L14=J13,"bene!","errato"))</f>
      </c>
      <c r="K15" s="86"/>
      <c r="L15" s="86"/>
      <c r="N15" s="86">
        <f>IF(P14="","",IF(N14*P14=N13,"bene!","errato"))</f>
      </c>
      <c r="O15" s="86"/>
      <c r="P15" s="86"/>
    </row>
    <row r="16" spans="11:16" ht="13.5" thickBot="1">
      <c r="K16" s="18"/>
      <c r="L16" s="18"/>
      <c r="N16" s="18"/>
      <c r="O16" s="18"/>
      <c r="P16" s="18"/>
    </row>
    <row r="17" spans="10:19" ht="25.5" customHeight="1" thickBot="1">
      <c r="J17" s="85"/>
      <c r="K17" s="85"/>
      <c r="L17" s="85"/>
      <c r="N17" s="85"/>
      <c r="O17" s="85"/>
      <c r="P17" s="85"/>
      <c r="R17" s="49"/>
      <c r="S17" s="22">
        <f>IF(R17="","",IF(R17=D14*(F14-H14),"ESATTO!","NO! CORREGGI"))</f>
      </c>
    </row>
    <row r="18" ht="13.5">
      <c r="H18" s="23"/>
    </row>
    <row r="19" spans="2:19" ht="62.25" customHeight="1">
      <c r="B19" s="37"/>
      <c r="C19" s="38"/>
      <c r="D19" s="38"/>
      <c r="E19" s="38"/>
      <c r="F19" s="87" t="s">
        <v>24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ht="12.75"/>
    <row r="21" ht="12.75"/>
    <row r="22" ht="12.75"/>
    <row r="23" ht="12.75">
      <c r="M23" s="25"/>
    </row>
    <row r="24" spans="10:27" ht="15">
      <c r="J24" s="87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</row>
    <row r="25" ht="12.75">
      <c r="P25" s="24"/>
    </row>
  </sheetData>
  <sheetProtection password="9E94" sheet="1" objects="1" scenarios="1"/>
  <mergeCells count="18">
    <mergeCell ref="B1:D1"/>
    <mergeCell ref="C2:R2"/>
    <mergeCell ref="C3:R3"/>
    <mergeCell ref="J9:L9"/>
    <mergeCell ref="J24:AA24"/>
    <mergeCell ref="F19:S19"/>
    <mergeCell ref="J15:L15"/>
    <mergeCell ref="J13:L13"/>
    <mergeCell ref="N13:P13"/>
    <mergeCell ref="N15:P15"/>
    <mergeCell ref="J11:L11"/>
    <mergeCell ref="N11:P11"/>
    <mergeCell ref="F7:H7"/>
    <mergeCell ref="J17:L17"/>
    <mergeCell ref="N17:P17"/>
    <mergeCell ref="J7:L7"/>
    <mergeCell ref="N7:P7"/>
    <mergeCell ref="N9:P9"/>
  </mergeCells>
  <hyperlinks>
    <hyperlink ref="B1" r:id="rId1" display="www.renatopatrignani.it"/>
  </hyperlinks>
  <printOptions/>
  <pageMargins left="0.75" right="0.75" top="1" bottom="1" header="0.5" footer="0.5"/>
  <pageSetup orientation="portrait" paperSize="9" r:id="rId6"/>
  <drawing r:id="rId5"/>
  <legacyDrawing r:id="rId4"/>
  <oleObjects>
    <oleObject progId="Paint.Picture" shapeId="27967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Renato Patrignani</cp:lastModifiedBy>
  <dcterms:created xsi:type="dcterms:W3CDTF">1996-11-05T10:16:36Z</dcterms:created>
  <dcterms:modified xsi:type="dcterms:W3CDTF">2010-07-28T10:15:33Z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