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ivisibilità con criteri" sheetId="2" r:id="rId1"/>
    <sheet name="Divisori di un numero" sheetId="1" r:id="rId2"/>
  </sheets>
  <calcPr calcId="145621"/>
</workbook>
</file>

<file path=xl/calcChain.xml><?xml version="1.0" encoding="utf-8"?>
<calcChain xmlns="http://schemas.openxmlformats.org/spreadsheetml/2006/main">
  <c r="D26" i="2" l="1"/>
  <c r="D24" i="2"/>
  <c r="D22" i="2"/>
  <c r="V25" i="2"/>
  <c r="H25" i="2" s="1"/>
  <c r="I25" i="2" s="1"/>
  <c r="V26" i="2"/>
  <c r="V23" i="2"/>
  <c r="H23" i="2" s="1"/>
  <c r="I23" i="2" s="1"/>
  <c r="V21" i="2"/>
  <c r="H21" i="2" s="1"/>
  <c r="I21" i="2" s="1"/>
  <c r="V15" i="2"/>
  <c r="D21" i="2" l="1"/>
  <c r="D23" i="2"/>
  <c r="D25" i="2"/>
  <c r="U20" i="2"/>
  <c r="T20" i="2"/>
  <c r="V17" i="2"/>
  <c r="H17" i="2" s="1"/>
  <c r="I17" i="2" s="1"/>
  <c r="H15" i="2"/>
  <c r="I14" i="2" s="1"/>
  <c r="V11" i="2"/>
  <c r="H11" i="2" s="1"/>
  <c r="I11" i="2" s="1"/>
  <c r="H13" i="2"/>
  <c r="I13" i="2" s="1"/>
  <c r="H7" i="2"/>
  <c r="D7" i="2" l="1"/>
  <c r="I7" i="2"/>
  <c r="D17" i="2"/>
  <c r="D15" i="2"/>
  <c r="D13" i="2"/>
  <c r="D11" i="2"/>
  <c r="V20" i="2"/>
  <c r="H19" i="2" s="1"/>
  <c r="I18" i="2" s="1"/>
  <c r="D19" i="2" l="1"/>
  <c r="R9" i="2"/>
  <c r="H9" i="2" s="1"/>
  <c r="D9" i="2" l="1"/>
  <c r="I9" i="2"/>
  <c r="V24" i="2" l="1"/>
</calcChain>
</file>

<file path=xl/sharedStrings.xml><?xml version="1.0" encoding="utf-8"?>
<sst xmlns="http://schemas.openxmlformats.org/spreadsheetml/2006/main" count="11" uniqueCount="9">
  <si>
    <t>è divisibile per:</t>
  </si>
  <si>
    <t>Il numero</t>
  </si>
  <si>
    <r>
      <t>I</t>
    </r>
    <r>
      <rPr>
        <b/>
        <sz val="14"/>
        <color theme="1"/>
        <rFont val="Calibri"/>
        <family val="2"/>
        <scheme val="minor"/>
      </rPr>
      <t xml:space="preserve">NSERISCI UN NUMERO ENTRO IL 100 NELLA CELLA BIANCA:                                                 I SUOI DIVISORI SI COLORERANNO NELLA TABELLA SOTTOSTANTE      </t>
    </r>
  </si>
  <si>
    <t xml:space="preserve">www.renatopatrignani.net </t>
  </si>
  <si>
    <t>unità</t>
  </si>
  <si>
    <t>CRITERIO</t>
  </si>
  <si>
    <t>DIVISIBILITA' PER I NUMERI PRIMI: 2; 3; 5; 7; 9; 11; 13; 17; 23.</t>
  </si>
  <si>
    <t>Il numero inserito non è divisibile per i numeri primi compresi fra 2 e 23!                                                 Per individuare i suoi divisori,digitarlo nella scheda "Divisori di un numero".</t>
  </si>
  <si>
    <r>
      <t xml:space="preserve">Se un numero è divisibile soltanto per 1 e per se stesso                                          è un </t>
    </r>
    <r>
      <rPr>
        <b/>
        <u/>
        <sz val="11"/>
        <color theme="1"/>
        <rFont val="Calibri"/>
        <family val="2"/>
        <scheme val="minor"/>
      </rPr>
      <t>numero primo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</si>
</sst>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CEC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CCECFF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Border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5" fillId="2" borderId="0" xfId="0" applyFont="1" applyFill="1" applyAlignment="1"/>
    <xf numFmtId="0" fontId="1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7">
    <dxf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</dxfs>
  <tableStyles count="0" defaultTableStyle="TableStyleMedium2" defaultPivotStyle="PivotStyleMedium9"/>
  <colors>
    <mruColors>
      <color rgb="FFCCECFF"/>
      <color rgb="FF99CCFF"/>
      <color rgb="FF99FFCC"/>
      <color rgb="FF99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3</xdr:row>
      <xdr:rowOff>209550</xdr:rowOff>
    </xdr:from>
    <xdr:to>
      <xdr:col>8</xdr:col>
      <xdr:colOff>219075</xdr:colOff>
      <xdr:row>3</xdr:row>
      <xdr:rowOff>323850</xdr:rowOff>
    </xdr:to>
    <xdr:sp macro="" textlink="">
      <xdr:nvSpPr>
        <xdr:cNvPr id="2" name="Freccia in giù 1"/>
        <xdr:cNvSpPr/>
      </xdr:nvSpPr>
      <xdr:spPr>
        <a:xfrm>
          <a:off x="3152775" y="1000125"/>
          <a:ext cx="76200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314325</xdr:colOff>
      <xdr:row>5</xdr:row>
      <xdr:rowOff>371475</xdr:rowOff>
    </xdr:from>
    <xdr:to>
      <xdr:col>9</xdr:col>
      <xdr:colOff>171450</xdr:colOff>
      <xdr:row>6</xdr:row>
      <xdr:rowOff>190501</xdr:rowOff>
    </xdr:to>
    <xdr:sp macro="" textlink="">
      <xdr:nvSpPr>
        <xdr:cNvPr id="4" name="Freccia in giù 3"/>
        <xdr:cNvSpPr/>
      </xdr:nvSpPr>
      <xdr:spPr>
        <a:xfrm>
          <a:off x="3324225" y="1885950"/>
          <a:ext cx="219075" cy="33337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atopatrignani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natopatrignani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tabSelected="1" workbookViewId="0">
      <selection activeCell="B19" sqref="B19"/>
    </sheetView>
  </sheetViews>
  <sheetFormatPr defaultRowHeight="21" x14ac:dyDescent="0.25"/>
  <cols>
    <col min="1" max="1" width="2.5703125" style="1" customWidth="1"/>
    <col min="2" max="2" width="11.7109375" style="1" customWidth="1"/>
    <col min="3" max="3" width="4.7109375" style="1" customWidth="1"/>
    <col min="4" max="4" width="4.85546875" style="1" customWidth="1"/>
    <col min="5" max="5" width="5" style="1" customWidth="1"/>
    <col min="6" max="6" width="5.140625" style="1" customWidth="1"/>
    <col min="7" max="7" width="5.42578125" style="1" customWidth="1"/>
    <col min="8" max="8" width="5.7109375" style="4" customWidth="1"/>
    <col min="9" max="9" width="5.42578125" style="1" customWidth="1"/>
    <col min="10" max="10" width="5" style="1" customWidth="1"/>
    <col min="11" max="21" width="9.140625" style="1"/>
    <col min="22" max="22" width="9.7109375" style="1" bestFit="1" customWidth="1"/>
    <col min="23" max="16384" width="9.140625" style="1"/>
  </cols>
  <sheetData>
    <row r="1" spans="2:23" ht="26.25" customHeight="1" x14ac:dyDescent="0.25">
      <c r="C1" s="35" t="s">
        <v>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2:23" ht="28.5" customHeight="1" x14ac:dyDescent="0.25">
      <c r="C2" s="42" t="s">
        <v>6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2:23" ht="11.25" customHeight="1" x14ac:dyDescent="0.2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2:23" ht="26.25" customHeight="1" x14ac:dyDescent="0.25">
      <c r="C4" s="15"/>
      <c r="D4" s="15"/>
      <c r="E4" s="15"/>
      <c r="F4" s="15"/>
      <c r="G4" s="15"/>
      <c r="H4" s="15"/>
      <c r="I4" s="17" t="s">
        <v>4</v>
      </c>
      <c r="K4" s="23" t="s">
        <v>7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2:23" ht="27" customHeight="1" x14ac:dyDescent="0.3">
      <c r="B5" s="11" t="s">
        <v>1</v>
      </c>
      <c r="C5" s="13"/>
      <c r="D5" s="13"/>
      <c r="E5" s="13"/>
      <c r="F5" s="13">
        <v>2</v>
      </c>
      <c r="G5" s="13">
        <v>5</v>
      </c>
      <c r="H5" s="13">
        <v>7</v>
      </c>
      <c r="I5" s="13">
        <v>6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2:23" ht="40.5" customHeight="1" x14ac:dyDescent="0.3">
      <c r="B6" s="19"/>
      <c r="C6" s="20"/>
      <c r="D6" s="20"/>
      <c r="E6" s="20"/>
      <c r="F6" s="20"/>
      <c r="G6" s="20"/>
      <c r="H6" s="20"/>
      <c r="I6" s="37" t="s">
        <v>5</v>
      </c>
      <c r="J6" s="37"/>
      <c r="K6" s="37"/>
      <c r="L6" s="37"/>
      <c r="M6" s="37"/>
      <c r="N6" s="18"/>
      <c r="O6" s="18"/>
      <c r="P6" s="18"/>
      <c r="Q6" s="18"/>
      <c r="R6" s="18"/>
      <c r="S6" s="18"/>
    </row>
    <row r="7" spans="2:23" ht="37.5" customHeight="1" x14ac:dyDescent="0.35">
      <c r="C7" s="14"/>
      <c r="D7" s="34" t="str">
        <f>IF(H7="","","è divisibile per:")</f>
        <v>è divisibile per:</v>
      </c>
      <c r="E7" s="34"/>
      <c r="F7" s="34"/>
      <c r="G7" s="34"/>
      <c r="H7" s="10">
        <f>IF(OR(I5=0,I5=2,I5=4,I5=6,I5=8),2,"")</f>
        <v>2</v>
      </c>
      <c r="I7" s="25" t="str">
        <f>IF(H7="","","La sua ultima cifra è pari")</f>
        <v>La sua ultima cifra è pari</v>
      </c>
      <c r="J7" s="25"/>
      <c r="K7" s="25"/>
      <c r="L7" s="25"/>
      <c r="M7" s="25"/>
      <c r="N7" s="25"/>
      <c r="W7" s="5"/>
    </row>
    <row r="8" spans="2:23" ht="12" customHeight="1" x14ac:dyDescent="0.25">
      <c r="D8" s="28"/>
      <c r="E8" s="28"/>
      <c r="F8" s="28"/>
      <c r="G8" s="28"/>
      <c r="W8" s="5"/>
    </row>
    <row r="9" spans="2:23" x14ac:dyDescent="0.3">
      <c r="D9" s="27" t="str">
        <f>IF(H9="","","è divisibile per:")</f>
        <v/>
      </c>
      <c r="E9" s="27"/>
      <c r="F9" s="27"/>
      <c r="G9" s="27"/>
      <c r="H9" s="4" t="str">
        <f>IF(MOD(R9,3)=0,3,"")</f>
        <v/>
      </c>
      <c r="I9" s="29" t="str">
        <f>IF(H9="",""," La somma delle sue cifre è 3 o un multiplo di 3")</f>
        <v/>
      </c>
      <c r="J9" s="29"/>
      <c r="K9" s="29"/>
      <c r="L9" s="29"/>
      <c r="M9" s="29"/>
      <c r="N9" s="29"/>
      <c r="O9" s="29"/>
      <c r="P9" s="29"/>
      <c r="Q9" s="29"/>
      <c r="R9" s="21">
        <f>SUM(C5:M5)</f>
        <v>20</v>
      </c>
      <c r="W9" s="5"/>
    </row>
    <row r="10" spans="2:23" ht="9" customHeight="1" x14ac:dyDescent="0.3">
      <c r="D10" s="30"/>
      <c r="E10" s="30"/>
      <c r="F10" s="30"/>
      <c r="G10" s="30"/>
      <c r="W10" s="5"/>
    </row>
    <row r="11" spans="2:23" x14ac:dyDescent="0.35">
      <c r="D11" s="27" t="str">
        <f>IF(H11="","","è divisibile per:")</f>
        <v>è divisibile per:</v>
      </c>
      <c r="E11" s="27"/>
      <c r="F11" s="27"/>
      <c r="G11" s="27"/>
      <c r="H11" s="4">
        <f>IF(MOD(V11,4)=0,4,"")</f>
        <v>4</v>
      </c>
      <c r="I11" s="12" t="str">
        <f>IF(H11="","","Le sue ultime due cifre sono due zeri o  formano un multiplo di 4")</f>
        <v>Le sue ultime due cifre sono due zeri o  formano un multiplo di 4</v>
      </c>
      <c r="J11" s="6"/>
      <c r="K11" s="7"/>
      <c r="L11" s="7"/>
      <c r="M11" s="7"/>
      <c r="N11" s="7"/>
      <c r="O11" s="7"/>
      <c r="P11" s="7"/>
      <c r="Q11" s="7"/>
      <c r="R11" s="22"/>
      <c r="S11" s="7"/>
      <c r="T11" s="7"/>
      <c r="U11" s="7"/>
      <c r="V11" s="9">
        <f>I5+H5*10</f>
        <v>76</v>
      </c>
      <c r="W11" s="5"/>
    </row>
    <row r="12" spans="2:23" ht="10.5" customHeight="1" x14ac:dyDescent="0.25">
      <c r="D12" s="28"/>
      <c r="E12" s="28"/>
      <c r="F12" s="28"/>
      <c r="G12" s="28"/>
      <c r="V12" s="9"/>
      <c r="W12" s="5"/>
    </row>
    <row r="13" spans="2:23" x14ac:dyDescent="0.3">
      <c r="D13" s="27" t="str">
        <f>IF(H13="","","è divisibile per")</f>
        <v/>
      </c>
      <c r="E13" s="27"/>
      <c r="F13" s="27"/>
      <c r="G13" s="27"/>
      <c r="H13" s="4" t="str">
        <f>IF(OR(I5=5,I5=0),5,"")</f>
        <v/>
      </c>
      <c r="I13" s="29" t="str">
        <f>IF(H13="",""," La sua ultima cifra è zero o 5")</f>
        <v/>
      </c>
      <c r="J13" s="29"/>
      <c r="K13" s="29"/>
      <c r="L13" s="29"/>
      <c r="M13" s="29"/>
      <c r="N13" s="29"/>
      <c r="O13" s="29"/>
      <c r="P13" s="29"/>
      <c r="Q13" s="29"/>
      <c r="R13" s="29"/>
      <c r="W13" s="5"/>
    </row>
    <row r="14" spans="2:23" ht="15.75" customHeight="1" x14ac:dyDescent="0.25">
      <c r="I14" s="26" t="str">
        <f>IF(H15="","","La differenza fra il numero scritto senza la cifra delle unità e il doppio della cifra delle unità è uguale a zero, a 7 o a un multiplo di 7")</f>
        <v>La differenza fra il numero scritto senza la cifra delle unità e il doppio della cifra delle unità è uguale a zero, a 7 o a un multiplo di 7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W14" s="5"/>
    </row>
    <row r="15" spans="2:23" x14ac:dyDescent="0.3">
      <c r="D15" s="27" t="str">
        <f>IF(H15="","","è divisibile per")</f>
        <v>è divisibile per</v>
      </c>
      <c r="E15" s="27"/>
      <c r="F15" s="27"/>
      <c r="G15" s="27"/>
      <c r="H15" s="8">
        <f>IF(MOD(V15,7)=0,7,"")</f>
        <v>7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9">
        <f>SUM(H5+(G5*10)+(F5*100)+(E5*1000)+(D5*10000)+(C5*100000)-(I5*2))</f>
        <v>245</v>
      </c>
      <c r="W15" s="5"/>
    </row>
    <row r="16" spans="2:23" ht="15" customHeight="1" x14ac:dyDescent="0.25"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W16" s="5"/>
    </row>
    <row r="17" spans="4:23" x14ac:dyDescent="0.3">
      <c r="D17" s="27" t="str">
        <f>IF(H17="","","è divisibile per")</f>
        <v/>
      </c>
      <c r="E17" s="27"/>
      <c r="F17" s="27"/>
      <c r="G17" s="27"/>
      <c r="H17" s="4" t="str">
        <f>IF(MOD(V17,9)=0,9,"")</f>
        <v/>
      </c>
      <c r="I17" s="12" t="str">
        <f>IF(H17="","","La somma delle sue cifre è 9 o un multiplo di 9")</f>
        <v/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9">
        <f>SUM(C5:I5)</f>
        <v>20</v>
      </c>
      <c r="W17" s="5"/>
    </row>
    <row r="18" spans="4:23" ht="12.75" customHeight="1" x14ac:dyDescent="0.25">
      <c r="I18" s="26" t="str">
        <f>IF(H19="","","La differenza fra la somma delle cifre di posto dispari e la somma delle cifre di posto pari è uguale a zero, a 11 o a un  multiplo di 11")</f>
        <v/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W18" s="5"/>
    </row>
    <row r="19" spans="4:23" x14ac:dyDescent="0.3">
      <c r="D19" s="39" t="str">
        <f>IF(H19="","","è divisibile per")</f>
        <v/>
      </c>
      <c r="E19" s="39"/>
      <c r="F19" s="39"/>
      <c r="G19" s="39"/>
      <c r="H19" s="4" t="str">
        <f>IF(MOD(V20,11)=0,11,"")</f>
        <v/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W19" s="5"/>
    </row>
    <row r="20" spans="4:23" ht="19.5" customHeight="1" x14ac:dyDescent="0.25"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9">
        <f>I5+G5+E5+C5</f>
        <v>11</v>
      </c>
      <c r="U20" s="9">
        <f>H5+F5+D5</f>
        <v>9</v>
      </c>
      <c r="V20" s="9">
        <f>ABS(T20-U20)</f>
        <v>2</v>
      </c>
      <c r="W20" s="5"/>
    </row>
    <row r="21" spans="4:23" ht="21" customHeight="1" x14ac:dyDescent="0.25">
      <c r="D21" s="40" t="str">
        <f t="shared" ref="D21:D22" si="0">IF(H21="","","è divisibile per")</f>
        <v/>
      </c>
      <c r="E21" s="40"/>
      <c r="F21" s="40"/>
      <c r="G21" s="40"/>
      <c r="H21" s="32" t="str">
        <f>IF(MOD(V21,13)=0,13,"")</f>
        <v/>
      </c>
      <c r="I21" s="31" t="str">
        <f>IF(H21="","","La somma tra il quadruplo della cifra delle unità e il numero formato dalle altre cifre è uguale a zero, a 13, o a un  multiplo di 13")</f>
        <v/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9">
        <f>SUM(H5+(G5*10)+(F5*100)+(E5*1000)+(D5*10000)+(C5*100000)+(I5*4))</f>
        <v>281</v>
      </c>
      <c r="W21" s="5"/>
    </row>
    <row r="22" spans="4:23" ht="25.5" customHeight="1" x14ac:dyDescent="0.25">
      <c r="D22" s="40" t="str">
        <f t="shared" si="0"/>
        <v/>
      </c>
      <c r="E22" s="40"/>
      <c r="F22" s="40"/>
      <c r="G22" s="40"/>
      <c r="H22" s="32"/>
      <c r="I22" s="31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W22" s="5"/>
    </row>
    <row r="23" spans="4:23" ht="21" customHeight="1" x14ac:dyDescent="0.25">
      <c r="D23" s="41" t="str">
        <f t="shared" ref="D23:D24" si="1">IF(H23="","","è divisibile per")</f>
        <v/>
      </c>
      <c r="E23" s="41"/>
      <c r="F23" s="41"/>
      <c r="G23" s="41"/>
      <c r="H23" s="32" t="str">
        <f>IF(MOD(V23,17)=0,17,"")</f>
        <v/>
      </c>
      <c r="I23" s="31" t="str">
        <f>IF(H23="","","La differenza tra il numero scritto senza la cifra delle unità e il quintuplo della cifra delle unità è uguale a zero, a 17 o a un multiplo di 17")</f>
        <v/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3">
        <f>SUM(H5+(G5*10)+(F5*100)+(E5*1000)+(D5*10000)+(C5*100000)-(I5*5))</f>
        <v>227</v>
      </c>
      <c r="W23" s="5"/>
    </row>
    <row r="24" spans="4:23" ht="26.25" customHeight="1" x14ac:dyDescent="0.25">
      <c r="D24" s="41" t="str">
        <f t="shared" si="1"/>
        <v/>
      </c>
      <c r="E24" s="41"/>
      <c r="F24" s="41"/>
      <c r="G24" s="41"/>
      <c r="H24" s="32"/>
      <c r="I24" s="31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3" t="e">
        <f>SUM(H9+(G9*10)+(F9*100)+(E9*1000)+(D9*10000)+(C9*100000)+(I9*4))</f>
        <v>#VALUE!</v>
      </c>
      <c r="W24" s="5"/>
    </row>
    <row r="25" spans="4:23" ht="21" customHeight="1" x14ac:dyDescent="0.25">
      <c r="D25" s="41" t="str">
        <f t="shared" ref="D25:D26" si="2">IF(H25="","","è divisibile per")</f>
        <v>è divisibile per</v>
      </c>
      <c r="E25" s="41"/>
      <c r="F25" s="41"/>
      <c r="G25" s="41"/>
      <c r="H25" s="38">
        <f>IF(MOD(V25,23)=0,23,"")</f>
        <v>23</v>
      </c>
      <c r="I25" s="26" t="str">
        <f>IF(H25="","","La somma tra 7 volte la cifra delle unità e il numero formato dalle altre cifre è uguale a zero, a 23 o a un  multiplo di 23")</f>
        <v>La somma tra 7 volte la cifra delle unità e il numero formato dalle altre cifre è uguale a zero, a 23 o a un  multiplo di 23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3">
        <f>SUM(H5+(G5*10)+(F5*100)+(E5*1000)+(D5*10000)+(C5*100000)+(I5*7))</f>
        <v>299</v>
      </c>
      <c r="W25" s="5"/>
    </row>
    <row r="26" spans="4:23" ht="21" customHeight="1" x14ac:dyDescent="0.25">
      <c r="D26" s="41" t="str">
        <f t="shared" si="2"/>
        <v/>
      </c>
      <c r="E26" s="41"/>
      <c r="F26" s="41"/>
      <c r="G26" s="41"/>
      <c r="H26" s="3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33">
        <f>SUM(H12+(G12*10)+(F12*100)+(E12*1000)+(D12*10000)+(C12*100000)+(I12*4))</f>
        <v>0</v>
      </c>
      <c r="W26" s="5"/>
    </row>
    <row r="27" spans="4:23" x14ac:dyDescent="0.25">
      <c r="W27" s="5"/>
    </row>
  </sheetData>
  <sheetProtection password="9E94" sheet="1" objects="1" scenarios="1"/>
  <mergeCells count="30">
    <mergeCell ref="C1:W1"/>
    <mergeCell ref="I13:R13"/>
    <mergeCell ref="I6:M6"/>
    <mergeCell ref="D8:G8"/>
    <mergeCell ref="H25:H26"/>
    <mergeCell ref="V25:V26"/>
    <mergeCell ref="D13:G13"/>
    <mergeCell ref="D15:G15"/>
    <mergeCell ref="D17:G17"/>
    <mergeCell ref="D19:G19"/>
    <mergeCell ref="D21:G22"/>
    <mergeCell ref="D23:G24"/>
    <mergeCell ref="D25:G26"/>
    <mergeCell ref="I25:U26"/>
    <mergeCell ref="C2:W2"/>
    <mergeCell ref="H21:H22"/>
    <mergeCell ref="I21:U22"/>
    <mergeCell ref="H23:H24"/>
    <mergeCell ref="I23:U24"/>
    <mergeCell ref="V23:V24"/>
    <mergeCell ref="D7:G7"/>
    <mergeCell ref="K4:V5"/>
    <mergeCell ref="I7:N7"/>
    <mergeCell ref="I18:S20"/>
    <mergeCell ref="I14:U16"/>
    <mergeCell ref="D11:G11"/>
    <mergeCell ref="D12:G12"/>
    <mergeCell ref="I9:Q9"/>
    <mergeCell ref="D9:G9"/>
    <mergeCell ref="D10:G10"/>
  </mergeCells>
  <conditionalFormatting sqref="K4">
    <cfRule type="expression" dxfId="6" priority="8">
      <formula>AND(H7&gt;2,H9&gt;3,H11&gt;5,H13&gt;7,H15&gt;9,H17&gt;11,H19&gt;13,H21&gt;17,H23&gt;23)</formula>
    </cfRule>
  </conditionalFormatting>
  <hyperlinks>
    <hyperlink ref="C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workbookViewId="0">
      <selection activeCell="B20" sqref="B20"/>
    </sheetView>
  </sheetViews>
  <sheetFormatPr defaultRowHeight="15" x14ac:dyDescent="0.25"/>
  <cols>
    <col min="1" max="2" width="9.140625" style="1"/>
    <col min="3" max="12" width="6.7109375" style="1" customWidth="1"/>
    <col min="13" max="16384" width="9.140625" style="1"/>
  </cols>
  <sheetData>
    <row r="1" spans="2:15" ht="45.75" customHeight="1" x14ac:dyDescent="0.25">
      <c r="I1" s="48" t="s">
        <v>3</v>
      </c>
      <c r="J1" s="49"/>
      <c r="K1" s="49"/>
      <c r="L1" s="49"/>
      <c r="M1" s="49"/>
      <c r="N1" s="49"/>
      <c r="O1" s="49"/>
    </row>
    <row r="2" spans="2:15" ht="41.25" customHeight="1" x14ac:dyDescent="0.25">
      <c r="B2" s="47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2:15" ht="59.25" customHeight="1" x14ac:dyDescent="0.25">
      <c r="E4" s="46" t="s">
        <v>1</v>
      </c>
      <c r="F4" s="46"/>
      <c r="G4" s="45">
        <v>7437</v>
      </c>
      <c r="H4" s="45"/>
      <c r="I4" s="46" t="s">
        <v>0</v>
      </c>
      <c r="J4" s="46"/>
      <c r="K4" s="46"/>
    </row>
    <row r="5" spans="2:15" ht="32.25" customHeight="1" x14ac:dyDescent="0.25"/>
    <row r="6" spans="2:15" s="3" customFormat="1" ht="24.95" customHeight="1" x14ac:dyDescent="0.25"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</row>
    <row r="7" spans="2:15" s="3" customFormat="1" ht="24.95" customHeight="1" x14ac:dyDescent="0.25">
      <c r="C7" s="2">
        <v>11</v>
      </c>
      <c r="D7" s="2">
        <v>12</v>
      </c>
      <c r="E7" s="2">
        <v>13</v>
      </c>
      <c r="F7" s="2">
        <v>14</v>
      </c>
      <c r="G7" s="2">
        <v>15</v>
      </c>
      <c r="H7" s="2">
        <v>16</v>
      </c>
      <c r="I7" s="2">
        <v>17</v>
      </c>
      <c r="J7" s="2">
        <v>18</v>
      </c>
      <c r="K7" s="2">
        <v>19</v>
      </c>
      <c r="L7" s="2">
        <v>20</v>
      </c>
    </row>
    <row r="8" spans="2:15" s="3" customFormat="1" ht="24.95" customHeight="1" x14ac:dyDescent="0.25">
      <c r="C8" s="2">
        <v>21</v>
      </c>
      <c r="D8" s="2">
        <v>22</v>
      </c>
      <c r="E8" s="2">
        <v>23</v>
      </c>
      <c r="F8" s="2">
        <v>24</v>
      </c>
      <c r="G8" s="2">
        <v>25</v>
      </c>
      <c r="H8" s="2">
        <v>26</v>
      </c>
      <c r="I8" s="2">
        <v>27</v>
      </c>
      <c r="J8" s="2">
        <v>28</v>
      </c>
      <c r="K8" s="2">
        <v>29</v>
      </c>
      <c r="L8" s="2">
        <v>30</v>
      </c>
    </row>
    <row r="9" spans="2:15" s="3" customFormat="1" ht="24.95" customHeight="1" x14ac:dyDescent="0.25">
      <c r="C9" s="2">
        <v>31</v>
      </c>
      <c r="D9" s="2">
        <v>32</v>
      </c>
      <c r="E9" s="2">
        <v>33</v>
      </c>
      <c r="F9" s="2">
        <v>34</v>
      </c>
      <c r="G9" s="2">
        <v>35</v>
      </c>
      <c r="H9" s="2">
        <v>36</v>
      </c>
      <c r="I9" s="2">
        <v>37</v>
      </c>
      <c r="J9" s="2">
        <v>38</v>
      </c>
      <c r="K9" s="2">
        <v>39</v>
      </c>
      <c r="L9" s="2">
        <v>40</v>
      </c>
    </row>
    <row r="10" spans="2:15" s="3" customFormat="1" ht="24.95" customHeight="1" x14ac:dyDescent="0.25">
      <c r="C10" s="2">
        <v>41</v>
      </c>
      <c r="D10" s="2">
        <v>42</v>
      </c>
      <c r="E10" s="2">
        <v>43</v>
      </c>
      <c r="F10" s="2">
        <v>44</v>
      </c>
      <c r="G10" s="2">
        <v>45</v>
      </c>
      <c r="H10" s="2">
        <v>46</v>
      </c>
      <c r="I10" s="2">
        <v>47</v>
      </c>
      <c r="J10" s="2">
        <v>48</v>
      </c>
      <c r="K10" s="2">
        <v>49</v>
      </c>
      <c r="L10" s="2">
        <v>50</v>
      </c>
    </row>
    <row r="11" spans="2:15" s="3" customFormat="1" ht="24.95" customHeight="1" x14ac:dyDescent="0.25">
      <c r="C11" s="2">
        <v>51</v>
      </c>
      <c r="D11" s="2">
        <v>52</v>
      </c>
      <c r="E11" s="2">
        <v>53</v>
      </c>
      <c r="F11" s="2">
        <v>54</v>
      </c>
      <c r="G11" s="2">
        <v>55</v>
      </c>
      <c r="H11" s="2">
        <v>56</v>
      </c>
      <c r="I11" s="2">
        <v>57</v>
      </c>
      <c r="J11" s="2">
        <v>58</v>
      </c>
      <c r="K11" s="2">
        <v>59</v>
      </c>
      <c r="L11" s="2">
        <v>60</v>
      </c>
    </row>
    <row r="12" spans="2:15" s="3" customFormat="1" ht="24.95" customHeight="1" x14ac:dyDescent="0.25">
      <c r="C12" s="2">
        <v>61</v>
      </c>
      <c r="D12" s="2">
        <v>62</v>
      </c>
      <c r="E12" s="2">
        <v>63</v>
      </c>
      <c r="F12" s="2">
        <v>64</v>
      </c>
      <c r="G12" s="2">
        <v>65</v>
      </c>
      <c r="H12" s="2">
        <v>66</v>
      </c>
      <c r="I12" s="2">
        <v>67</v>
      </c>
      <c r="J12" s="2">
        <v>68</v>
      </c>
      <c r="K12" s="2">
        <v>69</v>
      </c>
      <c r="L12" s="2">
        <v>70</v>
      </c>
    </row>
    <row r="13" spans="2:15" s="3" customFormat="1" ht="24.95" customHeight="1" x14ac:dyDescent="0.25">
      <c r="C13" s="2">
        <v>71</v>
      </c>
      <c r="D13" s="2">
        <v>72</v>
      </c>
      <c r="E13" s="2">
        <v>73</v>
      </c>
      <c r="F13" s="2">
        <v>74</v>
      </c>
      <c r="G13" s="2">
        <v>75</v>
      </c>
      <c r="H13" s="2">
        <v>76</v>
      </c>
      <c r="I13" s="2">
        <v>77</v>
      </c>
      <c r="J13" s="2">
        <v>78</v>
      </c>
      <c r="K13" s="2">
        <v>79</v>
      </c>
      <c r="L13" s="2">
        <v>80</v>
      </c>
    </row>
    <row r="14" spans="2:15" s="3" customFormat="1" ht="24.95" customHeight="1" x14ac:dyDescent="0.25">
      <c r="C14" s="2">
        <v>81</v>
      </c>
      <c r="D14" s="2">
        <v>82</v>
      </c>
      <c r="E14" s="2">
        <v>83</v>
      </c>
      <c r="F14" s="2">
        <v>84</v>
      </c>
      <c r="G14" s="2">
        <v>85</v>
      </c>
      <c r="H14" s="2">
        <v>86</v>
      </c>
      <c r="I14" s="2">
        <v>87</v>
      </c>
      <c r="J14" s="2">
        <v>88</v>
      </c>
      <c r="K14" s="2">
        <v>89</v>
      </c>
      <c r="L14" s="2">
        <v>90</v>
      </c>
    </row>
    <row r="15" spans="2:15" s="3" customFormat="1" ht="24.95" customHeight="1" x14ac:dyDescent="0.25">
      <c r="C15" s="2">
        <v>91</v>
      </c>
      <c r="D15" s="2">
        <v>92</v>
      </c>
      <c r="E15" s="2">
        <v>93</v>
      </c>
      <c r="F15" s="2">
        <v>94</v>
      </c>
      <c r="G15" s="2">
        <v>95</v>
      </c>
      <c r="H15" s="2">
        <v>96</v>
      </c>
      <c r="I15" s="2">
        <v>97</v>
      </c>
      <c r="J15" s="2">
        <v>98</v>
      </c>
      <c r="K15" s="2">
        <v>99</v>
      </c>
      <c r="L15" s="2">
        <v>100</v>
      </c>
    </row>
    <row r="17" spans="3:12" ht="39" customHeight="1" x14ac:dyDescent="0.25">
      <c r="C17" s="50" t="s">
        <v>8</v>
      </c>
      <c r="D17" s="50"/>
      <c r="E17" s="50"/>
      <c r="F17" s="50"/>
      <c r="G17" s="50"/>
      <c r="H17" s="50"/>
      <c r="I17" s="50"/>
      <c r="J17" s="50"/>
      <c r="K17" s="50"/>
      <c r="L17" s="50"/>
    </row>
    <row r="18" spans="3:12" ht="21.75" customHeight="1" x14ac:dyDescent="0.25"/>
  </sheetData>
  <sheetProtection password="9E94" sheet="1" objects="1" scenarios="1"/>
  <mergeCells count="6">
    <mergeCell ref="C17:L17"/>
    <mergeCell ref="G4:H4"/>
    <mergeCell ref="E4:F4"/>
    <mergeCell ref="I4:K4"/>
    <mergeCell ref="B2:M2"/>
    <mergeCell ref="I1:O1"/>
  </mergeCells>
  <conditionalFormatting sqref="C6">
    <cfRule type="expression" dxfId="5" priority="5">
      <formula>MOD($G$4,C6)=0</formula>
    </cfRule>
    <cfRule type="expression" dxfId="4" priority="6">
      <formula>MOD($G$4,B%)=0</formula>
    </cfRule>
  </conditionalFormatting>
  <conditionalFormatting sqref="D6:L15">
    <cfRule type="expression" dxfId="3" priority="3">
      <formula>MOD($G$4,D6)=0</formula>
    </cfRule>
    <cfRule type="expression" dxfId="2" priority="4">
      <formula>MOD($G$4,B%)=0</formula>
    </cfRule>
  </conditionalFormatting>
  <conditionalFormatting sqref="C7:C15">
    <cfRule type="expression" dxfId="1" priority="1">
      <formula>MOD($G$4,C7)=0</formula>
    </cfRule>
    <cfRule type="expression" dxfId="0" priority="2">
      <formula>MOD($G$4,B%)=0</formula>
    </cfRule>
  </conditionalFormatting>
  <hyperlinks>
    <hyperlink ref="I1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Divisibilità con criteri</vt:lpstr>
      <vt:lpstr>Divisori di un numero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2020-04-21T07:06:03Z</dcterms:modified>
</cp:coreProperties>
</file>